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1100" firstSheet="4" activeTab="5"/>
  </bookViews>
  <sheets>
    <sheet name="部门收支预算总表（01表）" sheetId="1" r:id="rId1"/>
    <sheet name="部门财政拨款收支预算总表（02表）" sheetId="2" r:id="rId2"/>
    <sheet name="部门一般公共预算支出表（03表）" sheetId="3" r:id="rId3"/>
    <sheet name="部门一般公共预算支出表（03-1表）" sheetId="4" r:id="rId4"/>
    <sheet name="部门政府性基金预算支出表（04表）" sheetId="5" r:id="rId5"/>
    <sheet name="部门政府性基金预算支出表（04-1表）" sheetId="6" r:id="rId6"/>
    <sheet name="一般公共预算基本支出预算表（05表）" sheetId="7" r:id="rId7"/>
    <sheet name="一般公共预算基本支出预算表（05-1表）" sheetId="8" r:id="rId8"/>
    <sheet name="部门收入预算总表(（06表）" sheetId="9" r:id="rId9"/>
    <sheet name="部门支出预算总表（07表）" sheetId="10" r:id="rId10"/>
    <sheet name="部门支出核定表（表08）" sheetId="11" r:id="rId11"/>
    <sheet name="部门采购预算表(表09）" sheetId="12" r:id="rId12"/>
    <sheet name="“三公”经费预算公开表（10表）" sheetId="13" r:id="rId13"/>
  </sheets>
  <definedNames/>
  <calcPr fullCalcOnLoad="1"/>
</workbook>
</file>

<file path=xl/sharedStrings.xml><?xml version="1.0" encoding="utf-8"?>
<sst xmlns="http://schemas.openxmlformats.org/spreadsheetml/2006/main" count="422" uniqueCount="209">
  <si>
    <t>2017年部门收支预算总表(01)</t>
  </si>
  <si>
    <t>单位：中共温岭市委组织部</t>
  </si>
  <si>
    <t>单位：元</t>
  </si>
  <si>
    <t>收    入</t>
  </si>
  <si>
    <t>支    出</t>
  </si>
  <si>
    <t>项    目</t>
  </si>
  <si>
    <t>年初预算</t>
  </si>
  <si>
    <t>一般公共预算当年拨款</t>
  </si>
  <si>
    <t>基本支出</t>
  </si>
  <si>
    <t>融资</t>
  </si>
  <si>
    <t xml:space="preserve">  工资福利支出</t>
  </si>
  <si>
    <t>省补助</t>
  </si>
  <si>
    <t xml:space="preserve">  其他基本支出</t>
  </si>
  <si>
    <t>专户收入</t>
  </si>
  <si>
    <t xml:space="preserve">  对个人和家庭的补助支出</t>
  </si>
  <si>
    <t>政府性基金预算拨款</t>
  </si>
  <si>
    <t>项目支出</t>
  </si>
  <si>
    <t>其他收入</t>
  </si>
  <si>
    <t xml:space="preserve">  一般行政项目支出</t>
  </si>
  <si>
    <t>镇(街道)补助</t>
  </si>
  <si>
    <t xml:space="preserve">  公共支出项目支出</t>
  </si>
  <si>
    <t>地方政府债券收入</t>
  </si>
  <si>
    <t xml:space="preserve">  基本建设项目支出</t>
  </si>
  <si>
    <t>国有资本经营预算收入</t>
  </si>
  <si>
    <t xml:space="preserve">  国有资本经营预算项目支出</t>
  </si>
  <si>
    <t xml:space="preserve">  上缴上级支出</t>
  </si>
  <si>
    <t xml:space="preserve">  补助下级支出</t>
  </si>
  <si>
    <t xml:space="preserve">  税金</t>
  </si>
  <si>
    <t xml:space="preserve">  事业单位经营支出</t>
  </si>
  <si>
    <t>本年收入小计：</t>
  </si>
  <si>
    <t>本年支出小计：</t>
  </si>
  <si>
    <t>调入预算稳定调节基金</t>
  </si>
  <si>
    <t>上年结转</t>
  </si>
  <si>
    <t>收入合计：</t>
  </si>
  <si>
    <t>支出合计：</t>
  </si>
  <si>
    <t>2017年部门财政拨款收支预算总表(02)</t>
  </si>
  <si>
    <t>一般公共预算拨款</t>
  </si>
  <si>
    <t>2017年部门一般公共预算支出表（表03）</t>
  </si>
  <si>
    <t>单位名称</t>
  </si>
  <si>
    <t>总计</t>
  </si>
  <si>
    <t>1000中共温岭市委组织部</t>
  </si>
  <si>
    <t>201一般公共服务支出</t>
  </si>
  <si>
    <t>20132组织事务</t>
  </si>
  <si>
    <t>2013201行政运行</t>
  </si>
  <si>
    <t>2013250事业运行</t>
  </si>
  <si>
    <t>2013299其他组织事务支出</t>
  </si>
  <si>
    <t>205教育支出</t>
  </si>
  <si>
    <t>20508进修及培训</t>
  </si>
  <si>
    <t>2050803培训支出</t>
  </si>
  <si>
    <t>208社会保障和就业支出</t>
  </si>
  <si>
    <t>20805行政事业单位离退休</t>
  </si>
  <si>
    <t>2080504未归口管理的行政单位离退休</t>
  </si>
  <si>
    <t>2080505机关事业单位基本养老保险缴费支出</t>
  </si>
  <si>
    <t>2080506机关事业单位职业年金缴费支出</t>
  </si>
  <si>
    <t>2017年部门一般公共预算支出表（表03-1）</t>
  </si>
  <si>
    <t>100100中共温岭市委组织部(本级)</t>
  </si>
  <si>
    <t>2017年部门政府性基金预算支出表（表04）</t>
  </si>
  <si>
    <t>注：市委组织部2017年没有使用政府性基金预算拨款安排的支出，故本表无数据。</t>
  </si>
  <si>
    <t>2017年部门政府性基金预算支出表（表04-1）</t>
  </si>
  <si>
    <r>
      <t>2017</t>
    </r>
    <r>
      <rPr>
        <sz val="18"/>
        <rFont val="宋体"/>
        <family val="0"/>
      </rPr>
      <t>年一般公共预算基本支出预算表</t>
    </r>
    <r>
      <rPr>
        <sz val="18"/>
        <rFont val="Arial"/>
        <family val="2"/>
      </rPr>
      <t>(</t>
    </r>
    <r>
      <rPr>
        <sz val="18"/>
        <rFont val="宋体"/>
        <family val="0"/>
      </rPr>
      <t>表</t>
    </r>
    <r>
      <rPr>
        <sz val="18"/>
        <rFont val="Arial"/>
        <family val="2"/>
      </rPr>
      <t>05</t>
    </r>
    <r>
      <rPr>
        <sz val="18"/>
        <rFont val="宋体"/>
        <family val="0"/>
      </rPr>
      <t>）</t>
    </r>
  </si>
  <si>
    <r>
      <rPr>
        <sz val="10"/>
        <rFont val="宋体"/>
        <family val="0"/>
      </rPr>
      <t xml:space="preserve">项 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目</t>
    </r>
  </si>
  <si>
    <t>金额</t>
  </si>
  <si>
    <t>一、工资福利支出</t>
  </si>
  <si>
    <t>基本工资</t>
  </si>
  <si>
    <t>津贴补贴</t>
  </si>
  <si>
    <t>奖金</t>
  </si>
  <si>
    <t>其他社会保障缴费</t>
  </si>
  <si>
    <t>绩效工资</t>
  </si>
  <si>
    <t>机关事业单位单位基本养老保险缴费</t>
  </si>
  <si>
    <t>职业年金缴费</t>
  </si>
  <si>
    <t>其他工资福利支出</t>
  </si>
  <si>
    <t>二、商品和服务支出</t>
  </si>
  <si>
    <t>办公费</t>
  </si>
  <si>
    <t>印刷费</t>
  </si>
  <si>
    <t>咨询费</t>
  </si>
  <si>
    <t>手续费</t>
  </si>
  <si>
    <t>水费</t>
  </si>
  <si>
    <t>电费</t>
  </si>
  <si>
    <t>邮电费</t>
  </si>
  <si>
    <t>物业管理费</t>
  </si>
  <si>
    <t>差旅费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</si>
  <si>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</si>
  <si>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</si>
  <si>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</si>
  <si>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</si>
  <si>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</si>
  <si>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</si>
  <si>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</si>
  <si>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</si>
  <si>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</si>
  <si>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</si>
  <si>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</si>
  <si>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</si>
  <si>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</si>
  <si>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其他商品和服务支出</t>
  </si>
  <si>
    <t>三、对个人和家庭的补助</t>
  </si>
  <si>
    <t>离休费</t>
  </si>
  <si>
    <t>退休费</t>
  </si>
  <si>
    <t>退职（役）费</t>
  </si>
  <si>
    <t>抚恤金</t>
  </si>
  <si>
    <t>生活补助</t>
  </si>
  <si>
    <t>医疗费</t>
  </si>
  <si>
    <t>奖励金</t>
  </si>
  <si>
    <t>住房公积金</t>
  </si>
  <si>
    <t>其他对个人和家庭的补助支出</t>
  </si>
  <si>
    <t>四、其他资本性支出</t>
  </si>
  <si>
    <t>办公设备购置</t>
  </si>
  <si>
    <t>专用设备购置</t>
  </si>
  <si>
    <t>大型修缮</t>
  </si>
  <si>
    <t>信息网络及软件购置更新</t>
  </si>
  <si>
    <t>资本性支出其他</t>
  </si>
  <si>
    <t>支出合计</t>
  </si>
  <si>
    <r>
      <t>2017</t>
    </r>
    <r>
      <rPr>
        <sz val="18"/>
        <rFont val="宋体"/>
        <family val="0"/>
      </rPr>
      <t>年一般公共预算基本支出预算表</t>
    </r>
    <r>
      <rPr>
        <sz val="18"/>
        <rFont val="Arial"/>
        <family val="2"/>
      </rPr>
      <t>(</t>
    </r>
    <r>
      <rPr>
        <sz val="18"/>
        <rFont val="宋体"/>
        <family val="0"/>
      </rPr>
      <t>表</t>
    </r>
    <r>
      <rPr>
        <sz val="18"/>
        <rFont val="Arial"/>
        <family val="2"/>
      </rPr>
      <t>05-1</t>
    </r>
    <r>
      <rPr>
        <sz val="18"/>
        <rFont val="宋体"/>
        <family val="0"/>
      </rPr>
      <t>）</t>
    </r>
  </si>
  <si>
    <t>单位：中共温岭市委组织部(本级)</t>
  </si>
  <si>
    <r>
      <t>2017</t>
    </r>
    <r>
      <rPr>
        <sz val="18"/>
        <rFont val="宋体"/>
        <family val="0"/>
      </rPr>
      <t>年部门收入预算总表（</t>
    </r>
    <r>
      <rPr>
        <sz val="18"/>
        <rFont val="Arial"/>
        <family val="2"/>
      </rPr>
      <t>06</t>
    </r>
    <r>
      <rPr>
        <sz val="18"/>
        <rFont val="宋体"/>
        <family val="0"/>
      </rPr>
      <t>表）</t>
    </r>
  </si>
  <si>
    <t>财政拨款</t>
  </si>
  <si>
    <t>一般公共预算拨款收入</t>
  </si>
  <si>
    <t>省补助收入</t>
  </si>
  <si>
    <r>
      <t>2017</t>
    </r>
    <r>
      <rPr>
        <sz val="18"/>
        <rFont val="宋体"/>
        <family val="0"/>
      </rPr>
      <t>年部门支出预算总表（</t>
    </r>
    <r>
      <rPr>
        <sz val="18"/>
        <rFont val="Arial"/>
        <family val="2"/>
      </rPr>
      <t>07</t>
    </r>
    <r>
      <rPr>
        <sz val="18"/>
        <rFont val="宋体"/>
        <family val="0"/>
      </rPr>
      <t>表）</t>
    </r>
  </si>
  <si>
    <t>补助下级支出</t>
  </si>
  <si>
    <t>上缴上级支出</t>
  </si>
  <si>
    <t>事业单位经营支出</t>
  </si>
  <si>
    <t>税金</t>
  </si>
  <si>
    <t>国有资本经营支出</t>
  </si>
  <si>
    <t>人员支出</t>
  </si>
  <si>
    <t>其他基本支出</t>
  </si>
  <si>
    <t>部门支出核定表（表08）</t>
  </si>
  <si>
    <t>金额单位：元</t>
  </si>
  <si>
    <t>单位名称(项目类别/名称)</t>
  </si>
  <si>
    <t>功能科目名称</t>
  </si>
  <si>
    <t>合计</t>
  </si>
  <si>
    <t xml:space="preserve">  中共温岭市委组织部</t>
  </si>
  <si>
    <t xml:space="preserve">    中共温岭市委组织部(本级)</t>
  </si>
  <si>
    <t xml:space="preserve">        基本支出</t>
  </si>
  <si>
    <t xml:space="preserve">            工资福利支出</t>
  </si>
  <si>
    <t xml:space="preserve">               行政（参公）在职人员工资</t>
  </si>
  <si>
    <t>行政运行</t>
  </si>
  <si>
    <t>机关事业单位基本养老保险缴费支出</t>
  </si>
  <si>
    <t>机关事业单位职业年金缴费支出</t>
  </si>
  <si>
    <t xml:space="preserve">               事业在职人员工资</t>
  </si>
  <si>
    <t>事业运行</t>
  </si>
  <si>
    <t xml:space="preserve">            其他基本支出</t>
  </si>
  <si>
    <t xml:space="preserve">               行政（参公）在职人员定额公用经费</t>
  </si>
  <si>
    <t xml:space="preserve">               公务交通补贴</t>
  </si>
  <si>
    <t xml:space="preserve">               公务出行经费</t>
  </si>
  <si>
    <t xml:space="preserve">               事业在职人员定额公用经费</t>
  </si>
  <si>
    <t xml:space="preserve">               行政（参公）退休人员公用支出</t>
  </si>
  <si>
    <t>未归口管理的行政单位离退休</t>
  </si>
  <si>
    <t xml:space="preserve">               离休人员公用支出</t>
  </si>
  <si>
    <t xml:space="preserve">               行政（参公）在职人员其他公用支出</t>
  </si>
  <si>
    <t xml:space="preserve">               事业在职人员其他公用支出</t>
  </si>
  <si>
    <t xml:space="preserve">               临时人员及其他劳务支出</t>
  </si>
  <si>
    <t xml:space="preserve">            对个人和家庭的补助支出</t>
  </si>
  <si>
    <t xml:space="preserve">               行政（参公）在职人员个人家庭补助</t>
  </si>
  <si>
    <t xml:space="preserve">               精简遗属人员个人家庭</t>
  </si>
  <si>
    <t xml:space="preserve">               事业在职人员个人家庭补助</t>
  </si>
  <si>
    <t xml:space="preserve">               行政（参公）退休人员个人家庭补助</t>
  </si>
  <si>
    <t xml:space="preserve">               离休人员个人家庭补助</t>
  </si>
  <si>
    <t xml:space="preserve">               行政（参公）人员住房公积金</t>
  </si>
  <si>
    <t xml:space="preserve">               事业人员住房公积金</t>
  </si>
  <si>
    <t xml:space="preserve">        项目支出</t>
  </si>
  <si>
    <t xml:space="preserve">            一般行政项目支出</t>
  </si>
  <si>
    <t xml:space="preserve">               2016年度领导干部理论学习学分制考核及奖励经费</t>
  </si>
  <si>
    <t>其他组织事务支出</t>
  </si>
  <si>
    <t xml:space="preserve">               党员队伍服务建设工作经费</t>
  </si>
  <si>
    <t xml:space="preserve">               干部档案一级整理经费</t>
  </si>
  <si>
    <t xml:space="preserve">               两新工委工作经费</t>
  </si>
  <si>
    <t xml:space="preserve">               外省干部挂职及公务员录用考察经费</t>
  </si>
  <si>
    <t xml:space="preserve">               组工调研信息宣传工作经费</t>
  </si>
  <si>
    <t xml:space="preserve">               村级换届选举工作经费</t>
  </si>
  <si>
    <t xml:space="preserve">            公共支出项目支出</t>
  </si>
  <si>
    <t xml:space="preserve">               干部教育培训经费</t>
  </si>
  <si>
    <t>培训支出</t>
  </si>
  <si>
    <t xml:space="preserve">               基层组织建设补助经费</t>
  </si>
  <si>
    <t xml:space="preserve">               领导干部体检经费</t>
  </si>
  <si>
    <t xml:space="preserve">               走访慰问困难党员经费</t>
  </si>
  <si>
    <t xml:space="preserve">               领导干部工作考核奖励经费</t>
  </si>
  <si>
    <t xml:space="preserve">               党代表活动、慰问、“党代表工作室”运行、视察经费</t>
  </si>
  <si>
    <t xml:space="preserve">               党员干部远程教育经费</t>
  </si>
  <si>
    <t>部门采购预算表(表09）</t>
  </si>
  <si>
    <t>单位名称(支出项目 采购项目)</t>
  </si>
  <si>
    <t>采购项目</t>
  </si>
  <si>
    <t>采购目录</t>
  </si>
  <si>
    <t>采购类型</t>
  </si>
  <si>
    <t>规格与技术参数</t>
  </si>
  <si>
    <t>数量</t>
  </si>
  <si>
    <t>计量单位</t>
  </si>
  <si>
    <t>单价(元)</t>
  </si>
  <si>
    <t xml:space="preserve">  1000中共温岭市委组织部</t>
  </si>
  <si>
    <t xml:space="preserve">    100100  中共温岭市委组织部(本级)</t>
  </si>
  <si>
    <t xml:space="preserve">    干部档案一级整理经费</t>
  </si>
  <si>
    <t xml:space="preserve">      干部档案一级整理经费</t>
  </si>
  <si>
    <t>干部档案一级整理经费</t>
  </si>
  <si>
    <t>其他办公设备</t>
  </si>
  <si>
    <t>集中采购</t>
  </si>
  <si>
    <t>2</t>
  </si>
  <si>
    <t>台</t>
  </si>
  <si>
    <t>台式计算机</t>
  </si>
  <si>
    <t>3</t>
  </si>
  <si>
    <t>中共温岭市委组织部(本级)2017年“三公”经费预算公开表</t>
  </si>
  <si>
    <t>单位：万元</t>
  </si>
  <si>
    <t>“三公”经费合计</t>
  </si>
  <si>
    <t>因公出国（境）费</t>
  </si>
  <si>
    <t>车辆购置经费</t>
  </si>
  <si>
    <t>备  注</t>
  </si>
  <si>
    <t>2016年预算数</t>
  </si>
  <si>
    <t>2016年执行数</t>
  </si>
  <si>
    <t>2017年预算数</t>
  </si>
  <si>
    <t>1、2017年全市公务用车购置和因公出国境预算资金由财政统留管理，未编列到2017年部门预算中。经批准同意部门购置公务用车和安排因公出国（境）的，所需费用由财政按实追加部门年度“三公”经费预算额度。2、公务用车运行维护费含单位公务交通补贴10%的租车费用。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</si>
</sst>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0.00_ "/>
    <numFmt numFmtId="178" formatCode="#,##0.00_);[Red]\-#,##0.00"/>
  </numFmts>
  <fonts count="63">
    <font>
      <sz val="12"/>
      <name val="宋体"/>
      <family val="0"/>
    </font>
    <font>
      <sz val="11"/>
      <color indexed="8"/>
      <name val="宋体"/>
      <family val="0"/>
    </font>
    <font>
      <b/>
      <sz val="18"/>
      <name val="黑体"/>
      <family val="0"/>
    </font>
    <font>
      <sz val="18"/>
      <name val="方正大标宋简体"/>
      <family val="0"/>
    </font>
    <font>
      <sz val="12"/>
      <name val="黑体"/>
      <family val="0"/>
    </font>
    <font>
      <b/>
      <sz val="12"/>
      <name val="黑体"/>
      <family val="0"/>
    </font>
    <font>
      <sz val="11"/>
      <name val="宋体"/>
      <family val="0"/>
    </font>
    <font>
      <sz val="12"/>
      <name val="方正大标宋简体"/>
      <family val="0"/>
    </font>
    <font>
      <sz val="11"/>
      <name val="黑体"/>
      <family val="0"/>
    </font>
    <font>
      <sz val="9"/>
      <name val="宋体"/>
      <family val="0"/>
    </font>
    <font>
      <sz val="24"/>
      <name val="宋体"/>
      <family val="0"/>
    </font>
    <font>
      <b/>
      <sz val="9"/>
      <name val="宋体"/>
      <family val="0"/>
    </font>
    <font>
      <b/>
      <sz val="16"/>
      <name val="宋体"/>
      <family val="0"/>
    </font>
    <font>
      <sz val="10"/>
      <name val="Arial"/>
      <family val="2"/>
    </font>
    <font>
      <sz val="18"/>
      <name val="Arial"/>
      <family val="2"/>
    </font>
    <font>
      <sz val="10"/>
      <name val="宋体"/>
      <family val="0"/>
    </font>
    <font>
      <b/>
      <sz val="16"/>
      <name val="方正楷体_GBK"/>
      <family val="4"/>
    </font>
    <font>
      <sz val="12"/>
      <name val="Arial"/>
      <family val="2"/>
    </font>
    <font>
      <b/>
      <sz val="10"/>
      <name val="宋体"/>
      <family val="0"/>
    </font>
    <font>
      <sz val="16"/>
      <name val="楷体_GB2312"/>
      <family val="3"/>
    </font>
    <font>
      <sz val="10.5"/>
      <name val="Calibri"/>
      <family val="2"/>
    </font>
    <font>
      <b/>
      <sz val="16"/>
      <name val="楷体_GB2312"/>
      <family val="3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sz val="1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9"/>
      <name val="Calibri"/>
      <family val="0"/>
    </font>
    <font>
      <sz val="1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FFFFFF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/>
      <top/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1" fillId="2" borderId="0" applyNumberFormat="0" applyBorder="0" applyAlignment="0" applyProtection="0"/>
    <xf numFmtId="0" fontId="4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4" borderId="0" applyNumberFormat="0" applyBorder="0" applyAlignment="0" applyProtection="0"/>
    <xf numFmtId="0" fontId="43" fillId="5" borderId="0" applyNumberFormat="0" applyBorder="0" applyAlignment="0" applyProtection="0"/>
    <xf numFmtId="43" fontId="0" fillId="0" borderId="0" applyFont="0" applyFill="0" applyBorder="0" applyAlignment="0" applyProtection="0"/>
    <xf numFmtId="0" fontId="44" fillId="6" borderId="0" applyNumberFormat="0" applyBorder="0" applyAlignment="0" applyProtection="0"/>
    <xf numFmtId="0" fontId="4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7" borderId="2" applyNumberFormat="0" applyFont="0" applyAlignment="0" applyProtection="0"/>
    <xf numFmtId="0" fontId="44" fillId="8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3" applyNumberFormat="0" applyFill="0" applyAlignment="0" applyProtection="0"/>
    <xf numFmtId="0" fontId="53" fillId="0" borderId="3" applyNumberFormat="0" applyFill="0" applyAlignment="0" applyProtection="0"/>
    <xf numFmtId="0" fontId="44" fillId="9" borderId="0" applyNumberFormat="0" applyBorder="0" applyAlignment="0" applyProtection="0"/>
    <xf numFmtId="0" fontId="48" fillId="0" borderId="4" applyNumberFormat="0" applyFill="0" applyAlignment="0" applyProtection="0"/>
    <xf numFmtId="0" fontId="44" fillId="10" borderId="0" applyNumberFormat="0" applyBorder="0" applyAlignment="0" applyProtection="0"/>
    <xf numFmtId="0" fontId="54" fillId="11" borderId="5" applyNumberFormat="0" applyAlignment="0" applyProtection="0"/>
    <xf numFmtId="0" fontId="55" fillId="11" borderId="1" applyNumberFormat="0" applyAlignment="0" applyProtection="0"/>
    <xf numFmtId="0" fontId="56" fillId="12" borderId="6" applyNumberFormat="0" applyAlignment="0" applyProtection="0"/>
    <xf numFmtId="0" fontId="41" fillId="13" borderId="0" applyNumberFormat="0" applyBorder="0" applyAlignment="0" applyProtection="0"/>
    <xf numFmtId="0" fontId="44" fillId="14" borderId="0" applyNumberFormat="0" applyBorder="0" applyAlignment="0" applyProtection="0"/>
    <xf numFmtId="0" fontId="57" fillId="0" borderId="7" applyNumberFormat="0" applyFill="0" applyAlignment="0" applyProtection="0"/>
    <xf numFmtId="0" fontId="58" fillId="0" borderId="8" applyNumberFormat="0" applyFill="0" applyAlignment="0" applyProtection="0"/>
    <xf numFmtId="0" fontId="59" fillId="15" borderId="0" applyNumberFormat="0" applyBorder="0" applyAlignment="0" applyProtection="0"/>
    <xf numFmtId="0" fontId="60" fillId="16" borderId="0" applyNumberFormat="0" applyBorder="0" applyAlignment="0" applyProtection="0"/>
    <xf numFmtId="0" fontId="41" fillId="17" borderId="0" applyNumberFormat="0" applyBorder="0" applyAlignment="0" applyProtection="0"/>
    <xf numFmtId="0" fontId="44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4" fillId="27" borderId="0" applyNumberFormat="0" applyBorder="0" applyAlignment="0" applyProtection="0"/>
    <xf numFmtId="0" fontId="41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1" fillId="31" borderId="0" applyNumberFormat="0" applyBorder="0" applyAlignment="0" applyProtection="0"/>
    <xf numFmtId="0" fontId="44" fillId="32" borderId="0" applyNumberFormat="0" applyBorder="0" applyAlignment="0" applyProtection="0"/>
  </cellStyleXfs>
  <cellXfs count="125">
    <xf numFmtId="0" fontId="0" fillId="0" borderId="0" xfId="0" applyAlignment="1">
      <alignment vertical="center"/>
    </xf>
    <xf numFmtId="0" fontId="41" fillId="0" borderId="0" xfId="0" applyFont="1" applyFill="1" applyBorder="1" applyAlignment="1">
      <alignment/>
    </xf>
    <xf numFmtId="0" fontId="41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176" fontId="5" fillId="0" borderId="10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176" fontId="5" fillId="0" borderId="14" xfId="0" applyNumberFormat="1" applyFont="1" applyFill="1" applyBorder="1" applyAlignment="1">
      <alignment horizontal="center" vertical="center" wrapText="1"/>
    </xf>
    <xf numFmtId="176" fontId="4" fillId="0" borderId="9" xfId="0" applyNumberFormat="1" applyFont="1" applyFill="1" applyBorder="1" applyAlignment="1">
      <alignment horizontal="center" vertical="center" wrapText="1"/>
    </xf>
    <xf numFmtId="38" fontId="4" fillId="0" borderId="9" xfId="0" applyNumberFormat="1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/>
    </xf>
    <xf numFmtId="176" fontId="4" fillId="0" borderId="17" xfId="0" applyNumberFormat="1" applyFont="1" applyFill="1" applyBorder="1" applyAlignment="1">
      <alignment horizontal="center" vertical="center" wrapText="1"/>
    </xf>
    <xf numFmtId="38" fontId="4" fillId="0" borderId="17" xfId="0" applyNumberFormat="1" applyFont="1" applyFill="1" applyBorder="1" applyAlignment="1">
      <alignment horizontal="center" vertical="center" wrapText="1"/>
    </xf>
    <xf numFmtId="177" fontId="6" fillId="0" borderId="18" xfId="0" applyNumberFormat="1" applyFont="1" applyFill="1" applyBorder="1" applyAlignment="1">
      <alignment vertical="center" wrapText="1"/>
    </xf>
    <xf numFmtId="177" fontId="6" fillId="0" borderId="18" xfId="0" applyNumberFormat="1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176" fontId="5" fillId="0" borderId="11" xfId="0" applyNumberFormat="1" applyFont="1" applyFill="1" applyBorder="1" applyAlignment="1">
      <alignment horizontal="center" vertical="center" wrapText="1"/>
    </xf>
    <xf numFmtId="176" fontId="5" fillId="0" borderId="12" xfId="0" applyNumberFormat="1" applyFont="1" applyFill="1" applyBorder="1" applyAlignment="1">
      <alignment horizontal="center" vertical="center" wrapText="1"/>
    </xf>
    <xf numFmtId="38" fontId="5" fillId="0" borderId="10" xfId="0" applyNumberFormat="1" applyFont="1" applyFill="1" applyBorder="1" applyAlignment="1">
      <alignment horizontal="center" vertical="center" wrapText="1"/>
    </xf>
    <xf numFmtId="0" fontId="41" fillId="0" borderId="11" xfId="0" applyFont="1" applyFill="1" applyBorder="1" applyAlignment="1">
      <alignment horizontal="center" vertical="center" wrapText="1"/>
    </xf>
    <xf numFmtId="0" fontId="41" fillId="0" borderId="12" xfId="0" applyFont="1" applyFill="1" applyBorder="1" applyAlignment="1">
      <alignment horizontal="center" vertical="center" wrapText="1"/>
    </xf>
    <xf numFmtId="176" fontId="5" fillId="0" borderId="15" xfId="0" applyNumberFormat="1" applyFont="1" applyFill="1" applyBorder="1" applyAlignment="1">
      <alignment horizontal="center" vertical="center" wrapText="1"/>
    </xf>
    <xf numFmtId="176" fontId="5" fillId="0" borderId="16" xfId="0" applyNumberFormat="1" applyFont="1" applyFill="1" applyBorder="1" applyAlignment="1">
      <alignment horizontal="center" vertical="center" wrapText="1"/>
    </xf>
    <xf numFmtId="0" fontId="41" fillId="0" borderId="14" xfId="0" applyFont="1" applyFill="1" applyBorder="1" applyAlignment="1">
      <alignment horizontal="center" vertical="center" wrapText="1"/>
    </xf>
    <xf numFmtId="0" fontId="41" fillId="0" borderId="15" xfId="0" applyFont="1" applyFill="1" applyBorder="1" applyAlignment="1">
      <alignment horizontal="center" vertical="center" wrapText="1"/>
    </xf>
    <xf numFmtId="0" fontId="41" fillId="0" borderId="16" xfId="0" applyFont="1" applyFill="1" applyBorder="1" applyAlignment="1">
      <alignment horizontal="center" vertical="center" wrapText="1"/>
    </xf>
    <xf numFmtId="177" fontId="8" fillId="0" borderId="18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177" fontId="41" fillId="0" borderId="17" xfId="0" applyNumberFormat="1" applyFont="1" applyFill="1" applyBorder="1" applyAlignment="1">
      <alignment vertical="center" wrapText="1"/>
    </xf>
    <xf numFmtId="4" fontId="9" fillId="0" borderId="0" xfId="0" applyNumberFormat="1" applyFont="1" applyFill="1" applyBorder="1" applyAlignment="1">
      <alignment/>
    </xf>
    <xf numFmtId="4" fontId="9" fillId="0" borderId="0" xfId="0" applyNumberFormat="1" applyFont="1" applyFill="1" applyBorder="1" applyAlignment="1">
      <alignment horizontal="left" wrapText="1"/>
    </xf>
    <xf numFmtId="4" fontId="9" fillId="0" borderId="0" xfId="0" applyNumberFormat="1" applyFont="1" applyFill="1" applyBorder="1" applyAlignment="1">
      <alignment horizontal="left"/>
    </xf>
    <xf numFmtId="0" fontId="10" fillId="0" borderId="0" xfId="0" applyNumberFormat="1" applyFont="1" applyFill="1" applyBorder="1" applyAlignment="1">
      <alignment horizontal="center" vertical="center"/>
    </xf>
    <xf numFmtId="0" fontId="9" fillId="0" borderId="0" xfId="0" applyNumberFormat="1" applyFont="1" applyFill="1" applyBorder="1" applyAlignment="1">
      <alignment/>
    </xf>
    <xf numFmtId="49" fontId="11" fillId="33" borderId="18" xfId="0" applyNumberFormat="1" applyFont="1" applyFill="1" applyBorder="1" applyAlignment="1">
      <alignment horizontal="left" vertical="center"/>
    </xf>
    <xf numFmtId="49" fontId="11" fillId="33" borderId="18" xfId="0" applyNumberFormat="1" applyFont="1" applyFill="1" applyBorder="1" applyAlignment="1">
      <alignment horizontal="left" vertical="center" wrapText="1"/>
    </xf>
    <xf numFmtId="49" fontId="11" fillId="33" borderId="18" xfId="0" applyNumberFormat="1" applyFont="1" applyFill="1" applyBorder="1" applyAlignment="1">
      <alignment horizontal="center" vertical="center" wrapText="1"/>
    </xf>
    <xf numFmtId="49" fontId="11" fillId="33" borderId="18" xfId="0" applyNumberFormat="1" applyFont="1" applyFill="1" applyBorder="1" applyAlignment="1">
      <alignment horizontal="center" vertical="center"/>
    </xf>
    <xf numFmtId="49" fontId="11" fillId="0" borderId="18" xfId="0" applyNumberFormat="1" applyFont="1" applyFill="1" applyBorder="1" applyAlignment="1">
      <alignment horizontal="left" vertical="center" wrapText="1"/>
    </xf>
    <xf numFmtId="49" fontId="9" fillId="0" borderId="18" xfId="0" applyNumberFormat="1" applyFont="1" applyFill="1" applyBorder="1" applyAlignment="1">
      <alignment horizontal="left" vertical="center" wrapText="1"/>
    </xf>
    <xf numFmtId="49" fontId="9" fillId="0" borderId="18" xfId="0" applyNumberFormat="1" applyFont="1" applyFill="1" applyBorder="1" applyAlignment="1">
      <alignment horizontal="left" vertical="center"/>
    </xf>
    <xf numFmtId="4" fontId="9" fillId="0" borderId="18" xfId="0" applyNumberFormat="1" applyFont="1" applyFill="1" applyBorder="1" applyAlignment="1">
      <alignment horizontal="left" vertical="center"/>
    </xf>
    <xf numFmtId="49" fontId="9" fillId="0" borderId="18" xfId="0" applyNumberFormat="1" applyFont="1" applyFill="1" applyBorder="1" applyAlignment="1">
      <alignment horizontal="center" vertical="center"/>
    </xf>
    <xf numFmtId="4" fontId="9" fillId="0" borderId="18" xfId="0" applyNumberFormat="1" applyFont="1" applyFill="1" applyBorder="1" applyAlignment="1">
      <alignment horizontal="right" vertical="center"/>
    </xf>
    <xf numFmtId="49" fontId="9" fillId="0" borderId="0" xfId="0" applyNumberFormat="1" applyFont="1" applyFill="1" applyBorder="1" applyAlignment="1">
      <alignment horizontal="right" vertical="center"/>
    </xf>
    <xf numFmtId="178" fontId="9" fillId="0" borderId="0" xfId="0" applyNumberFormat="1" applyFont="1" applyFill="1" applyBorder="1" applyAlignment="1">
      <alignment/>
    </xf>
    <xf numFmtId="178" fontId="12" fillId="0" borderId="0" xfId="0" applyNumberFormat="1" applyFont="1" applyFill="1" applyBorder="1" applyAlignment="1">
      <alignment horizontal="center" vertical="center"/>
    </xf>
    <xf numFmtId="178" fontId="9" fillId="0" borderId="18" xfId="0" applyNumberFormat="1" applyFont="1" applyFill="1" applyBorder="1" applyAlignment="1">
      <alignment horizontal="right" vertical="center"/>
    </xf>
    <xf numFmtId="0" fontId="13" fillId="0" borderId="0" xfId="0" applyFont="1" applyFill="1" applyBorder="1" applyAlignment="1">
      <alignment/>
    </xf>
    <xf numFmtId="0" fontId="14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/>
    </xf>
    <xf numFmtId="0" fontId="15" fillId="0" borderId="19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center" vertical="center" wrapText="1"/>
    </xf>
    <xf numFmtId="0" fontId="13" fillId="0" borderId="20" xfId="0" applyFont="1" applyFill="1" applyBorder="1" applyAlignment="1">
      <alignment horizontal="center" vertical="center" wrapText="1"/>
    </xf>
    <xf numFmtId="0" fontId="13" fillId="0" borderId="21" xfId="0" applyFont="1" applyFill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left" indent="1"/>
    </xf>
    <xf numFmtId="176" fontId="13" fillId="0" borderId="19" xfId="0" applyNumberFormat="1" applyFont="1" applyFill="1" applyBorder="1" applyAlignment="1">
      <alignment horizontal="right" indent="1"/>
    </xf>
    <xf numFmtId="176" fontId="13" fillId="0" borderId="19" xfId="0" applyNumberFormat="1" applyFont="1" applyFill="1" applyBorder="1" applyAlignment="1">
      <alignment horizontal="right"/>
    </xf>
    <xf numFmtId="0" fontId="13" fillId="0" borderId="19" xfId="0" applyFont="1" applyFill="1" applyBorder="1" applyAlignment="1">
      <alignment horizontal="left" indent="2"/>
    </xf>
    <xf numFmtId="0" fontId="13" fillId="0" borderId="0" xfId="0" applyFont="1" applyFill="1" applyBorder="1" applyAlignment="1">
      <alignment horizontal="right"/>
    </xf>
    <xf numFmtId="0" fontId="15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/>
    </xf>
    <xf numFmtId="176" fontId="13" fillId="0" borderId="19" xfId="0" applyNumberFormat="1" applyFont="1" applyFill="1" applyBorder="1" applyAlignment="1">
      <alignment/>
    </xf>
    <xf numFmtId="0" fontId="15" fillId="0" borderId="22" xfId="0" applyFont="1" applyFill="1" applyBorder="1" applyAlignment="1">
      <alignment horizontal="center"/>
    </xf>
    <xf numFmtId="0" fontId="13" fillId="0" borderId="22" xfId="0" applyFont="1" applyFill="1" applyBorder="1" applyAlignment="1">
      <alignment horizontal="center"/>
    </xf>
    <xf numFmtId="0" fontId="13" fillId="0" borderId="0" xfId="0" applyFont="1" applyFill="1" applyBorder="1" applyAlignment="1">
      <alignment vertical="center"/>
    </xf>
    <xf numFmtId="0" fontId="13" fillId="0" borderId="0" xfId="0" applyNumberFormat="1" applyFont="1" applyFill="1" applyBorder="1" applyAlignment="1">
      <alignment vertical="center"/>
    </xf>
    <xf numFmtId="0" fontId="13" fillId="0" borderId="0" xfId="0" applyNumberFormat="1" applyFont="1" applyFill="1" applyBorder="1" applyAlignment="1">
      <alignment horizontal="center" vertical="center"/>
    </xf>
    <xf numFmtId="0" fontId="14" fillId="0" borderId="0" xfId="0" applyNumberFormat="1" applyFont="1" applyFill="1" applyBorder="1" applyAlignment="1">
      <alignment horizontal="center" vertical="center"/>
    </xf>
    <xf numFmtId="0" fontId="15" fillId="0" borderId="0" xfId="0" applyNumberFormat="1" applyFont="1" applyFill="1" applyBorder="1" applyAlignment="1">
      <alignment vertical="center" wrapText="1"/>
    </xf>
    <xf numFmtId="0" fontId="15" fillId="0" borderId="0" xfId="0" applyNumberFormat="1" applyFont="1" applyFill="1" applyBorder="1" applyAlignment="1">
      <alignment horizontal="right" vertical="center"/>
    </xf>
    <xf numFmtId="0" fontId="15" fillId="0" borderId="18" xfId="0" applyNumberFormat="1" applyFont="1" applyFill="1" applyBorder="1" applyAlignment="1">
      <alignment horizontal="center" vertical="center"/>
    </xf>
    <xf numFmtId="0" fontId="15" fillId="0" borderId="18" xfId="0" applyNumberFormat="1" applyFont="1" applyFill="1" applyBorder="1" applyAlignment="1">
      <alignment vertical="center"/>
    </xf>
    <xf numFmtId="176" fontId="13" fillId="0" borderId="18" xfId="0" applyNumberFormat="1" applyFont="1" applyFill="1" applyBorder="1" applyAlignment="1">
      <alignment horizontal="center" vertical="center" wrapText="1"/>
    </xf>
    <xf numFmtId="0" fontId="13" fillId="0" borderId="18" xfId="0" applyFont="1" applyFill="1" applyBorder="1" applyAlignment="1">
      <alignment horizontal="left" vertical="center" indent="2"/>
    </xf>
    <xf numFmtId="0" fontId="15" fillId="0" borderId="18" xfId="0" applyNumberFormat="1" applyFont="1" applyFill="1" applyBorder="1" applyAlignment="1">
      <alignment horizontal="left" vertical="center"/>
    </xf>
    <xf numFmtId="0" fontId="13" fillId="0" borderId="0" xfId="0" applyFont="1" applyFill="1" applyBorder="1" applyAlignment="1">
      <alignment/>
    </xf>
    <xf numFmtId="0" fontId="16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vertical="center"/>
    </xf>
    <xf numFmtId="176" fontId="0" fillId="0" borderId="0" xfId="0" applyNumberFormat="1" applyFont="1" applyFill="1" applyBorder="1" applyAlignment="1">
      <alignment vertical="center"/>
    </xf>
    <xf numFmtId="176" fontId="17" fillId="0" borderId="0" xfId="0" applyNumberFormat="1" applyFont="1" applyFill="1" applyBorder="1" applyAlignment="1">
      <alignment vertical="center"/>
    </xf>
    <xf numFmtId="0" fontId="61" fillId="0" borderId="18" xfId="0" applyFont="1" applyFill="1" applyBorder="1" applyAlignment="1">
      <alignment horizontal="center" vertical="center"/>
    </xf>
    <xf numFmtId="176" fontId="61" fillId="0" borderId="18" xfId="0" applyNumberFormat="1" applyFont="1" applyFill="1" applyBorder="1" applyAlignment="1">
      <alignment horizontal="center" vertical="center"/>
    </xf>
    <xf numFmtId="0" fontId="62" fillId="0" borderId="18" xfId="0" applyFont="1" applyFill="1" applyBorder="1" applyAlignment="1">
      <alignment horizontal="left" indent="1"/>
    </xf>
    <xf numFmtId="0" fontId="15" fillId="0" borderId="18" xfId="0" applyFont="1" applyFill="1" applyBorder="1" applyAlignment="1">
      <alignment wrapText="1"/>
    </xf>
    <xf numFmtId="0" fontId="13" fillId="0" borderId="18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13" fillId="0" borderId="18" xfId="0" applyFont="1" applyFill="1" applyBorder="1" applyAlignment="1">
      <alignment horizontal="left" indent="1"/>
    </xf>
    <xf numFmtId="176" fontId="13" fillId="0" borderId="18" xfId="0" applyNumberFormat="1" applyFont="1" applyFill="1" applyBorder="1" applyAlignment="1">
      <alignment/>
    </xf>
    <xf numFmtId="0" fontId="13" fillId="0" borderId="18" xfId="0" applyFont="1" applyFill="1" applyBorder="1" applyAlignment="1">
      <alignment horizontal="left" indent="2"/>
    </xf>
    <xf numFmtId="0" fontId="13" fillId="0" borderId="18" xfId="0" applyFont="1" applyFill="1" applyBorder="1" applyAlignment="1">
      <alignment horizontal="left" indent="3"/>
    </xf>
    <xf numFmtId="0" fontId="13" fillId="0" borderId="18" xfId="0" applyFont="1" applyFill="1" applyBorder="1" applyAlignment="1">
      <alignment horizontal="left" indent="4"/>
    </xf>
    <xf numFmtId="0" fontId="13" fillId="0" borderId="18" xfId="0" applyFont="1" applyFill="1" applyBorder="1" applyAlignment="1">
      <alignment horizontal="left" indent="5"/>
    </xf>
    <xf numFmtId="0" fontId="18" fillId="0" borderId="18" xfId="0" applyFont="1" applyFill="1" applyBorder="1" applyAlignment="1">
      <alignment horizontal="center" vertical="center"/>
    </xf>
    <xf numFmtId="176" fontId="62" fillId="0" borderId="18" xfId="0" applyNumberFormat="1" applyFont="1" applyFill="1" applyBorder="1" applyAlignment="1">
      <alignment/>
    </xf>
    <xf numFmtId="0" fontId="62" fillId="0" borderId="18" xfId="0" applyFont="1" applyFill="1" applyBorder="1" applyAlignment="1">
      <alignment horizontal="left" indent="2"/>
    </xf>
    <xf numFmtId="0" fontId="62" fillId="0" borderId="18" xfId="0" applyFont="1" applyFill="1" applyBorder="1" applyAlignment="1">
      <alignment horizontal="left" indent="3"/>
    </xf>
    <xf numFmtId="0" fontId="62" fillId="0" borderId="18" xfId="0" applyFont="1" applyFill="1" applyBorder="1" applyAlignment="1">
      <alignment horizontal="left" indent="4"/>
    </xf>
    <xf numFmtId="0" fontId="19" fillId="0" borderId="0" xfId="0" applyFont="1" applyFill="1" applyBorder="1" applyAlignment="1">
      <alignment horizontal="center" vertical="center"/>
    </xf>
    <xf numFmtId="0" fontId="9" fillId="34" borderId="0" xfId="0" applyFont="1" applyFill="1" applyBorder="1" applyAlignment="1">
      <alignment horizontal="left"/>
    </xf>
    <xf numFmtId="0" fontId="20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right"/>
    </xf>
    <xf numFmtId="0" fontId="9" fillId="0" borderId="18" xfId="0" applyFont="1" applyFill="1" applyBorder="1" applyAlignment="1">
      <alignment horizontal="center"/>
    </xf>
    <xf numFmtId="0" fontId="9" fillId="0" borderId="18" xfId="0" applyFont="1" applyFill="1" applyBorder="1" applyAlignment="1">
      <alignment horizontal="left" wrapText="1"/>
    </xf>
    <xf numFmtId="176" fontId="20" fillId="0" borderId="18" xfId="0" applyNumberFormat="1" applyFont="1" applyFill="1" applyBorder="1" applyAlignment="1">
      <alignment/>
    </xf>
    <xf numFmtId="0" fontId="20" fillId="0" borderId="18" xfId="0" applyFont="1" applyFill="1" applyBorder="1" applyAlignment="1">
      <alignment wrapText="1"/>
    </xf>
    <xf numFmtId="176" fontId="9" fillId="0" borderId="18" xfId="0" applyNumberFormat="1" applyFont="1" applyFill="1" applyBorder="1" applyAlignment="1">
      <alignment horizontal="right"/>
    </xf>
    <xf numFmtId="49" fontId="21" fillId="0" borderId="0" xfId="0" applyNumberFormat="1" applyFont="1" applyFill="1" applyBorder="1" applyAlignment="1">
      <alignment horizontal="center" vertical="center"/>
    </xf>
    <xf numFmtId="49" fontId="9" fillId="34" borderId="0" xfId="0" applyNumberFormat="1" applyFont="1" applyFill="1" applyBorder="1" applyAlignment="1">
      <alignment horizontal="left" vertical="center"/>
    </xf>
    <xf numFmtId="49" fontId="11" fillId="0" borderId="18" xfId="0" applyNumberFormat="1" applyFont="1" applyFill="1" applyBorder="1" applyAlignment="1">
      <alignment horizontal="center" vertical="center"/>
    </xf>
    <xf numFmtId="178" fontId="9" fillId="0" borderId="18" xfId="0" applyNumberFormat="1" applyFont="1" applyFill="1" applyBorder="1" applyAlignment="1">
      <alignment vertical="center"/>
    </xf>
    <xf numFmtId="4" fontId="9" fillId="0" borderId="18" xfId="0" applyNumberFormat="1" applyFont="1" applyFill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2"/>
  <sheetViews>
    <sheetView zoomScaleSheetLayoutView="100" workbookViewId="0" topLeftCell="A1">
      <selection activeCell="A22" sqref="A22"/>
    </sheetView>
  </sheetViews>
  <sheetFormatPr defaultColWidth="9.00390625" defaultRowHeight="21.75" customHeight="1"/>
  <cols>
    <col min="1" max="4" width="30.625" style="1" customWidth="1"/>
    <col min="5" max="16384" width="9.00390625" style="1" customWidth="1"/>
  </cols>
  <sheetData>
    <row r="1" s="1" customFormat="1" ht="21.75" customHeight="1">
      <c r="A1" s="120" t="s">
        <v>0</v>
      </c>
    </row>
    <row r="3" spans="1:4" s="1" customFormat="1" ht="21.75" customHeight="1">
      <c r="A3" s="121" t="s">
        <v>1</v>
      </c>
      <c r="D3" s="53" t="s">
        <v>2</v>
      </c>
    </row>
    <row r="4" spans="1:4" s="1" customFormat="1" ht="21.75" customHeight="1">
      <c r="A4" s="122" t="s">
        <v>3</v>
      </c>
      <c r="B4" s="122"/>
      <c r="C4" s="122" t="s">
        <v>4</v>
      </c>
      <c r="D4" s="122"/>
    </row>
    <row r="5" spans="1:4" s="1" customFormat="1" ht="21.75" customHeight="1">
      <c r="A5" s="122" t="s">
        <v>5</v>
      </c>
      <c r="B5" s="122" t="s">
        <v>6</v>
      </c>
      <c r="C5" s="122" t="s">
        <v>5</v>
      </c>
      <c r="D5" s="122" t="s">
        <v>6</v>
      </c>
    </row>
    <row r="6" spans="1:4" s="1" customFormat="1" ht="21.75" customHeight="1">
      <c r="A6" s="48" t="s">
        <v>7</v>
      </c>
      <c r="B6" s="123">
        <v>11970162.96</v>
      </c>
      <c r="C6" s="48" t="s">
        <v>8</v>
      </c>
      <c r="D6" s="56">
        <f>SUM(D7:D9)</f>
        <v>7460162.96</v>
      </c>
    </row>
    <row r="7" spans="1:4" s="1" customFormat="1" ht="21.75" customHeight="1">
      <c r="A7" s="48" t="s">
        <v>9</v>
      </c>
      <c r="B7" s="123"/>
      <c r="C7" s="48" t="s">
        <v>10</v>
      </c>
      <c r="D7" s="56">
        <v>5601501.96</v>
      </c>
    </row>
    <row r="8" spans="1:4" s="1" customFormat="1" ht="21.75" customHeight="1">
      <c r="A8" s="48" t="s">
        <v>11</v>
      </c>
      <c r="B8" s="123">
        <v>20000</v>
      </c>
      <c r="C8" s="48" t="s">
        <v>12</v>
      </c>
      <c r="D8" s="56">
        <v>995728</v>
      </c>
    </row>
    <row r="9" spans="1:4" s="1" customFormat="1" ht="21.75" customHeight="1">
      <c r="A9" s="48" t="s">
        <v>13</v>
      </c>
      <c r="B9" s="123"/>
      <c r="C9" s="48" t="s">
        <v>14</v>
      </c>
      <c r="D9" s="56">
        <v>862933</v>
      </c>
    </row>
    <row r="10" spans="1:4" s="1" customFormat="1" ht="21.75" customHeight="1">
      <c r="A10" s="48" t="s">
        <v>15</v>
      </c>
      <c r="B10" s="123"/>
      <c r="C10" s="48" t="s">
        <v>16</v>
      </c>
      <c r="D10" s="56">
        <f>SUM(D11:D18)</f>
        <v>4710000</v>
      </c>
    </row>
    <row r="11" spans="1:4" s="1" customFormat="1" ht="21.75" customHeight="1">
      <c r="A11" s="48" t="s">
        <v>17</v>
      </c>
      <c r="B11" s="123"/>
      <c r="C11" s="48" t="s">
        <v>18</v>
      </c>
      <c r="D11" s="56">
        <v>830000</v>
      </c>
    </row>
    <row r="12" spans="1:4" s="1" customFormat="1" ht="21.75" customHeight="1">
      <c r="A12" s="48" t="s">
        <v>19</v>
      </c>
      <c r="B12" s="123"/>
      <c r="C12" s="48" t="s">
        <v>20</v>
      </c>
      <c r="D12" s="56">
        <v>3880000</v>
      </c>
    </row>
    <row r="13" spans="1:4" s="1" customFormat="1" ht="21.75" customHeight="1">
      <c r="A13" s="48" t="s">
        <v>21</v>
      </c>
      <c r="B13" s="123"/>
      <c r="C13" s="48" t="s">
        <v>22</v>
      </c>
      <c r="D13" s="56"/>
    </row>
    <row r="14" spans="1:4" s="1" customFormat="1" ht="21.75" customHeight="1">
      <c r="A14" s="48" t="s">
        <v>23</v>
      </c>
      <c r="B14" s="123"/>
      <c r="C14" s="48" t="s">
        <v>24</v>
      </c>
      <c r="D14" s="56">
        <v>0</v>
      </c>
    </row>
    <row r="15" spans="1:4" s="1" customFormat="1" ht="21.75" customHeight="1">
      <c r="A15" s="48"/>
      <c r="B15" s="123"/>
      <c r="C15" s="48" t="s">
        <v>25</v>
      </c>
      <c r="D15" s="56"/>
    </row>
    <row r="16" spans="1:4" s="1" customFormat="1" ht="21.75" customHeight="1">
      <c r="A16" s="48"/>
      <c r="B16" s="123"/>
      <c r="C16" s="48" t="s">
        <v>26</v>
      </c>
      <c r="D16" s="56"/>
    </row>
    <row r="17" spans="1:4" s="1" customFormat="1" ht="21.75" customHeight="1">
      <c r="A17" s="48"/>
      <c r="B17" s="123"/>
      <c r="C17" s="48" t="s">
        <v>27</v>
      </c>
      <c r="D17" s="56"/>
    </row>
    <row r="18" spans="1:4" s="1" customFormat="1" ht="21.75" customHeight="1">
      <c r="A18" s="48"/>
      <c r="B18" s="123"/>
      <c r="C18" s="48" t="s">
        <v>28</v>
      </c>
      <c r="D18" s="56"/>
    </row>
    <row r="19" spans="1:4" s="1" customFormat="1" ht="21.75" customHeight="1">
      <c r="A19" s="51" t="s">
        <v>29</v>
      </c>
      <c r="B19" s="123">
        <f>SUM(B6:B18)</f>
        <v>11990162.96</v>
      </c>
      <c r="C19" s="51" t="s">
        <v>30</v>
      </c>
      <c r="D19" s="56">
        <f>D10+D6</f>
        <v>12170162.96</v>
      </c>
    </row>
    <row r="20" spans="1:4" s="1" customFormat="1" ht="21.75" customHeight="1">
      <c r="A20" s="48" t="s">
        <v>31</v>
      </c>
      <c r="B20" s="123"/>
      <c r="C20" s="48"/>
      <c r="D20" s="56"/>
    </row>
    <row r="21" spans="1:4" s="1" customFormat="1" ht="21.75" customHeight="1">
      <c r="A21" s="48" t="s">
        <v>32</v>
      </c>
      <c r="B21" s="123">
        <v>180000</v>
      </c>
      <c r="C21" s="48"/>
      <c r="D21" s="56"/>
    </row>
    <row r="22" spans="1:4" s="1" customFormat="1" ht="21.75" customHeight="1">
      <c r="A22" s="51" t="s">
        <v>33</v>
      </c>
      <c r="B22" s="124">
        <f>SUM(B19:B21)</f>
        <v>12170162.96</v>
      </c>
      <c r="C22" s="51" t="s">
        <v>34</v>
      </c>
      <c r="D22" s="52">
        <f>D19</f>
        <v>12170162.96</v>
      </c>
    </row>
  </sheetData>
  <sheetProtection/>
  <mergeCells count="4">
    <mergeCell ref="A3:B3"/>
    <mergeCell ref="A4:B4"/>
    <mergeCell ref="C4:D4"/>
    <mergeCell ref="A1:D2"/>
  </mergeCells>
  <printOptions/>
  <pageMargins left="0.75" right="0.75" top="1" bottom="1" header="0.51" footer="0.51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125"/>
  <sheetViews>
    <sheetView zoomScaleSheetLayoutView="100" workbookViewId="0" topLeftCell="A1">
      <selection activeCell="D19" sqref="D19"/>
    </sheetView>
  </sheetViews>
  <sheetFormatPr defaultColWidth="7.875" defaultRowHeight="22.5" customHeight="1"/>
  <cols>
    <col min="1" max="1" width="40.50390625" style="57" customWidth="1"/>
    <col min="2" max="2" width="17.125" style="57" customWidth="1"/>
    <col min="3" max="6" width="14.625" style="57" customWidth="1"/>
    <col min="7" max="7" width="12.375" style="57" customWidth="1"/>
    <col min="8" max="8" width="10.375" style="57" customWidth="1"/>
    <col min="9" max="10" width="14.625" style="57" customWidth="1"/>
    <col min="11" max="16384" width="7.875" style="57" customWidth="1"/>
  </cols>
  <sheetData>
    <row r="1" spans="1:10" s="57" customFormat="1" ht="22.5" customHeight="1">
      <c r="A1" s="58" t="s">
        <v>118</v>
      </c>
      <c r="B1" s="58"/>
      <c r="C1" s="58"/>
      <c r="D1" s="58"/>
      <c r="E1" s="58"/>
      <c r="F1" s="58"/>
      <c r="G1" s="58"/>
      <c r="H1" s="58"/>
      <c r="I1" s="58"/>
      <c r="J1" s="58"/>
    </row>
    <row r="2" spans="1:10" s="57" customFormat="1" ht="22.5" customHeight="1">
      <c r="A2" s="58"/>
      <c r="B2" s="58"/>
      <c r="C2" s="58"/>
      <c r="D2" s="58"/>
      <c r="E2" s="58"/>
      <c r="F2" s="58"/>
      <c r="G2" s="58"/>
      <c r="H2" s="58"/>
      <c r="I2" s="58"/>
      <c r="J2" s="58"/>
    </row>
    <row r="3" spans="1:10" s="57" customFormat="1" ht="22.5" customHeight="1">
      <c r="A3" s="59"/>
      <c r="B3" s="59"/>
      <c r="C3" s="59"/>
      <c r="D3" s="59"/>
      <c r="E3" s="59"/>
      <c r="F3" s="59"/>
      <c r="G3" s="59"/>
      <c r="H3" s="59"/>
      <c r="I3" s="70" t="s">
        <v>2</v>
      </c>
      <c r="J3" s="71"/>
    </row>
    <row r="4" spans="1:10" s="57" customFormat="1" ht="22.5" customHeight="1">
      <c r="A4" s="60" t="s">
        <v>38</v>
      </c>
      <c r="B4" s="61" t="s">
        <v>8</v>
      </c>
      <c r="C4" s="62"/>
      <c r="D4" s="61" t="s">
        <v>16</v>
      </c>
      <c r="E4" s="63" t="s">
        <v>119</v>
      </c>
      <c r="F4" s="63" t="s">
        <v>120</v>
      </c>
      <c r="G4" s="63" t="s">
        <v>121</v>
      </c>
      <c r="H4" s="63" t="s">
        <v>122</v>
      </c>
      <c r="I4" s="61" t="s">
        <v>123</v>
      </c>
      <c r="J4" s="63" t="s">
        <v>39</v>
      </c>
    </row>
    <row r="5" spans="1:10" s="57" customFormat="1" ht="22.5" customHeight="1">
      <c r="A5" s="60"/>
      <c r="B5" s="61" t="s">
        <v>124</v>
      </c>
      <c r="C5" s="62" t="s">
        <v>125</v>
      </c>
      <c r="D5" s="61"/>
      <c r="E5" s="64"/>
      <c r="F5" s="64"/>
      <c r="G5" s="64"/>
      <c r="H5" s="64"/>
      <c r="I5" s="62"/>
      <c r="J5" s="64"/>
    </row>
    <row r="6" spans="1:10" s="57" customFormat="1" ht="22.5" customHeight="1">
      <c r="A6" s="65" t="s">
        <v>40</v>
      </c>
      <c r="B6" s="66">
        <v>6464434.959999999</v>
      </c>
      <c r="C6" s="67">
        <v>995728</v>
      </c>
      <c r="D6" s="67">
        <v>4710000</v>
      </c>
      <c r="E6" s="67"/>
      <c r="F6" s="67"/>
      <c r="G6" s="67"/>
      <c r="H6" s="67"/>
      <c r="I6" s="67">
        <v>0</v>
      </c>
      <c r="J6" s="67">
        <v>12170162.959999999</v>
      </c>
    </row>
    <row r="7" spans="1:10" s="57" customFormat="1" ht="22.5" customHeight="1">
      <c r="A7" s="68" t="s">
        <v>55</v>
      </c>
      <c r="B7" s="66">
        <v>6464434.959999999</v>
      </c>
      <c r="C7" s="67">
        <v>995728</v>
      </c>
      <c r="D7" s="67">
        <v>4710000</v>
      </c>
      <c r="E7" s="67"/>
      <c r="F7" s="67"/>
      <c r="G7" s="67"/>
      <c r="H7" s="67"/>
      <c r="I7" s="67">
        <v>0</v>
      </c>
      <c r="J7" s="67">
        <v>12170162.959999999</v>
      </c>
    </row>
    <row r="8" spans="2:10" s="57" customFormat="1" ht="22.5" customHeight="1">
      <c r="B8" s="69"/>
      <c r="C8" s="69"/>
      <c r="D8" s="69"/>
      <c r="E8" s="69"/>
      <c r="F8" s="69"/>
      <c r="G8" s="69"/>
      <c r="H8" s="69"/>
      <c r="I8" s="69"/>
      <c r="J8" s="69"/>
    </row>
    <row r="9" spans="2:10" s="57" customFormat="1" ht="22.5" customHeight="1">
      <c r="B9" s="69"/>
      <c r="C9" s="69"/>
      <c r="D9" s="69"/>
      <c r="E9" s="69"/>
      <c r="F9" s="69"/>
      <c r="G9" s="69"/>
      <c r="H9" s="69"/>
      <c r="I9" s="69"/>
      <c r="J9" s="69"/>
    </row>
    <row r="10" spans="2:10" s="57" customFormat="1" ht="22.5" customHeight="1">
      <c r="B10" s="69"/>
      <c r="C10" s="69"/>
      <c r="D10" s="69"/>
      <c r="E10" s="69"/>
      <c r="F10" s="69"/>
      <c r="G10" s="69"/>
      <c r="H10" s="69"/>
      <c r="I10" s="69"/>
      <c r="J10" s="69"/>
    </row>
    <row r="11" spans="2:10" s="57" customFormat="1" ht="22.5" customHeight="1">
      <c r="B11" s="69"/>
      <c r="C11" s="69"/>
      <c r="D11" s="69"/>
      <c r="E11" s="69"/>
      <c r="F11" s="69"/>
      <c r="G11" s="69"/>
      <c r="H11" s="69"/>
      <c r="I11" s="69"/>
      <c r="J11" s="69"/>
    </row>
    <row r="12" spans="2:10" s="57" customFormat="1" ht="22.5" customHeight="1">
      <c r="B12" s="69"/>
      <c r="C12" s="69"/>
      <c r="D12" s="69"/>
      <c r="E12" s="69"/>
      <c r="F12" s="69"/>
      <c r="G12" s="69"/>
      <c r="H12" s="69"/>
      <c r="I12" s="69"/>
      <c r="J12" s="69"/>
    </row>
    <row r="13" spans="2:10" s="57" customFormat="1" ht="22.5" customHeight="1">
      <c r="B13" s="69"/>
      <c r="C13" s="69"/>
      <c r="D13" s="69"/>
      <c r="E13" s="69"/>
      <c r="F13" s="69"/>
      <c r="G13" s="69"/>
      <c r="H13" s="69"/>
      <c r="I13" s="69"/>
      <c r="J13" s="69"/>
    </row>
    <row r="14" spans="2:10" s="57" customFormat="1" ht="22.5" customHeight="1">
      <c r="B14" s="69"/>
      <c r="C14" s="69"/>
      <c r="D14" s="69"/>
      <c r="E14" s="69"/>
      <c r="F14" s="69"/>
      <c r="G14" s="69"/>
      <c r="H14" s="69"/>
      <c r="I14" s="69"/>
      <c r="J14" s="69"/>
    </row>
    <row r="15" spans="2:10" s="57" customFormat="1" ht="22.5" customHeight="1">
      <c r="B15" s="69"/>
      <c r="C15" s="69"/>
      <c r="D15" s="69"/>
      <c r="E15" s="69"/>
      <c r="F15" s="69"/>
      <c r="G15" s="69"/>
      <c r="H15" s="69"/>
      <c r="I15" s="69"/>
      <c r="J15" s="69"/>
    </row>
    <row r="16" spans="2:10" s="57" customFormat="1" ht="22.5" customHeight="1">
      <c r="B16" s="69"/>
      <c r="C16" s="69"/>
      <c r="D16" s="69"/>
      <c r="E16" s="69"/>
      <c r="F16" s="69"/>
      <c r="G16" s="69"/>
      <c r="H16" s="69"/>
      <c r="I16" s="69"/>
      <c r="J16" s="69"/>
    </row>
    <row r="17" spans="2:10" s="57" customFormat="1" ht="22.5" customHeight="1">
      <c r="B17" s="69"/>
      <c r="C17" s="69"/>
      <c r="D17" s="69"/>
      <c r="E17" s="69"/>
      <c r="F17" s="69"/>
      <c r="G17" s="69"/>
      <c r="H17" s="69"/>
      <c r="I17" s="69"/>
      <c r="J17" s="69"/>
    </row>
    <row r="18" spans="2:10" s="57" customFormat="1" ht="22.5" customHeight="1">
      <c r="B18" s="69"/>
      <c r="C18" s="69"/>
      <c r="D18" s="69"/>
      <c r="E18" s="69"/>
      <c r="F18" s="69"/>
      <c r="G18" s="69"/>
      <c r="H18" s="69"/>
      <c r="I18" s="69"/>
      <c r="J18" s="69"/>
    </row>
    <row r="19" spans="2:10" s="57" customFormat="1" ht="22.5" customHeight="1">
      <c r="B19" s="69"/>
      <c r="C19" s="69"/>
      <c r="D19" s="69"/>
      <c r="E19" s="69"/>
      <c r="F19" s="69"/>
      <c r="G19" s="69"/>
      <c r="H19" s="69"/>
      <c r="I19" s="69"/>
      <c r="J19" s="69"/>
    </row>
    <row r="20" spans="2:10" s="57" customFormat="1" ht="22.5" customHeight="1">
      <c r="B20" s="69"/>
      <c r="C20" s="69"/>
      <c r="D20" s="69"/>
      <c r="E20" s="69"/>
      <c r="F20" s="69"/>
      <c r="G20" s="69"/>
      <c r="H20" s="69"/>
      <c r="I20" s="69"/>
      <c r="J20" s="69"/>
    </row>
    <row r="21" spans="2:10" s="57" customFormat="1" ht="22.5" customHeight="1">
      <c r="B21" s="69"/>
      <c r="C21" s="69"/>
      <c r="D21" s="69"/>
      <c r="E21" s="69"/>
      <c r="F21" s="69"/>
      <c r="G21" s="69"/>
      <c r="H21" s="69"/>
      <c r="I21" s="69"/>
      <c r="J21" s="69"/>
    </row>
    <row r="22" spans="2:10" s="57" customFormat="1" ht="22.5" customHeight="1">
      <c r="B22" s="69"/>
      <c r="C22" s="69"/>
      <c r="D22" s="69"/>
      <c r="E22" s="69"/>
      <c r="F22" s="69"/>
      <c r="G22" s="69"/>
      <c r="H22" s="69"/>
      <c r="I22" s="69"/>
      <c r="J22" s="69"/>
    </row>
    <row r="23" spans="2:10" s="57" customFormat="1" ht="22.5" customHeight="1">
      <c r="B23" s="69"/>
      <c r="C23" s="69"/>
      <c r="D23" s="69"/>
      <c r="E23" s="69"/>
      <c r="F23" s="69"/>
      <c r="G23" s="69"/>
      <c r="H23" s="69"/>
      <c r="I23" s="69"/>
      <c r="J23" s="69"/>
    </row>
    <row r="24" spans="2:10" s="57" customFormat="1" ht="22.5" customHeight="1">
      <c r="B24" s="69"/>
      <c r="C24" s="69"/>
      <c r="D24" s="69"/>
      <c r="E24" s="69"/>
      <c r="F24" s="69"/>
      <c r="G24" s="69"/>
      <c r="H24" s="69"/>
      <c r="I24" s="69"/>
      <c r="J24" s="69"/>
    </row>
    <row r="25" spans="2:10" s="57" customFormat="1" ht="22.5" customHeight="1">
      <c r="B25" s="69"/>
      <c r="C25" s="69"/>
      <c r="D25" s="69"/>
      <c r="E25" s="69"/>
      <c r="F25" s="69"/>
      <c r="G25" s="69"/>
      <c r="H25" s="69"/>
      <c r="I25" s="69"/>
      <c r="J25" s="69"/>
    </row>
    <row r="26" spans="2:10" s="57" customFormat="1" ht="22.5" customHeight="1">
      <c r="B26" s="69"/>
      <c r="C26" s="69"/>
      <c r="D26" s="69"/>
      <c r="E26" s="69"/>
      <c r="F26" s="69"/>
      <c r="G26" s="69"/>
      <c r="H26" s="69"/>
      <c r="I26" s="69"/>
      <c r="J26" s="69"/>
    </row>
    <row r="27" spans="2:10" s="57" customFormat="1" ht="22.5" customHeight="1">
      <c r="B27" s="69"/>
      <c r="C27" s="69"/>
      <c r="D27" s="69"/>
      <c r="E27" s="69"/>
      <c r="F27" s="69"/>
      <c r="G27" s="69"/>
      <c r="H27" s="69"/>
      <c r="I27" s="69"/>
      <c r="J27" s="69"/>
    </row>
    <row r="28" spans="2:10" s="57" customFormat="1" ht="22.5" customHeight="1">
      <c r="B28" s="69"/>
      <c r="C28" s="69"/>
      <c r="D28" s="69"/>
      <c r="E28" s="69"/>
      <c r="F28" s="69"/>
      <c r="G28" s="69"/>
      <c r="H28" s="69"/>
      <c r="I28" s="69"/>
      <c r="J28" s="69"/>
    </row>
    <row r="29" spans="2:10" s="57" customFormat="1" ht="22.5" customHeight="1">
      <c r="B29" s="69"/>
      <c r="C29" s="69"/>
      <c r="D29" s="69"/>
      <c r="E29" s="69"/>
      <c r="F29" s="69"/>
      <c r="G29" s="69"/>
      <c r="H29" s="69"/>
      <c r="I29" s="69"/>
      <c r="J29" s="69"/>
    </row>
    <row r="30" spans="2:10" s="57" customFormat="1" ht="22.5" customHeight="1">
      <c r="B30" s="69"/>
      <c r="C30" s="69"/>
      <c r="D30" s="69"/>
      <c r="E30" s="69"/>
      <c r="F30" s="69"/>
      <c r="G30" s="69"/>
      <c r="H30" s="69"/>
      <c r="I30" s="69"/>
      <c r="J30" s="69"/>
    </row>
    <row r="31" spans="2:10" s="57" customFormat="1" ht="22.5" customHeight="1">
      <c r="B31" s="69"/>
      <c r="C31" s="69"/>
      <c r="D31" s="69"/>
      <c r="E31" s="69"/>
      <c r="F31" s="69"/>
      <c r="G31" s="69"/>
      <c r="H31" s="69"/>
      <c r="I31" s="69"/>
      <c r="J31" s="69"/>
    </row>
    <row r="32" spans="2:10" s="57" customFormat="1" ht="22.5" customHeight="1">
      <c r="B32" s="69"/>
      <c r="C32" s="69"/>
      <c r="D32" s="69"/>
      <c r="E32" s="69"/>
      <c r="F32" s="69"/>
      <c r="G32" s="69"/>
      <c r="H32" s="69"/>
      <c r="I32" s="69"/>
      <c r="J32" s="69"/>
    </row>
    <row r="33" spans="2:10" s="57" customFormat="1" ht="22.5" customHeight="1">
      <c r="B33" s="69"/>
      <c r="C33" s="69"/>
      <c r="D33" s="69"/>
      <c r="E33" s="69"/>
      <c r="F33" s="69"/>
      <c r="G33" s="69"/>
      <c r="H33" s="69"/>
      <c r="I33" s="69"/>
      <c r="J33" s="69"/>
    </row>
    <row r="34" spans="2:10" s="57" customFormat="1" ht="22.5" customHeight="1">
      <c r="B34" s="69"/>
      <c r="C34" s="69"/>
      <c r="D34" s="69"/>
      <c r="E34" s="69"/>
      <c r="F34" s="69"/>
      <c r="G34" s="69"/>
      <c r="H34" s="69"/>
      <c r="I34" s="69"/>
      <c r="J34" s="69"/>
    </row>
    <row r="35" spans="2:10" s="57" customFormat="1" ht="22.5" customHeight="1">
      <c r="B35" s="69"/>
      <c r="C35" s="69"/>
      <c r="D35" s="69"/>
      <c r="E35" s="69"/>
      <c r="F35" s="69"/>
      <c r="G35" s="69"/>
      <c r="H35" s="69"/>
      <c r="I35" s="69"/>
      <c r="J35" s="69"/>
    </row>
    <row r="36" spans="2:10" s="57" customFormat="1" ht="22.5" customHeight="1">
      <c r="B36" s="69"/>
      <c r="C36" s="69"/>
      <c r="D36" s="69"/>
      <c r="E36" s="69"/>
      <c r="F36" s="69"/>
      <c r="G36" s="69"/>
      <c r="H36" s="69"/>
      <c r="I36" s="69"/>
      <c r="J36" s="69"/>
    </row>
    <row r="37" spans="2:10" s="57" customFormat="1" ht="22.5" customHeight="1">
      <c r="B37" s="69"/>
      <c r="C37" s="69"/>
      <c r="D37" s="69"/>
      <c r="E37" s="69"/>
      <c r="F37" s="69"/>
      <c r="G37" s="69"/>
      <c r="H37" s="69"/>
      <c r="I37" s="69"/>
      <c r="J37" s="69"/>
    </row>
    <row r="38" spans="2:10" s="57" customFormat="1" ht="22.5" customHeight="1">
      <c r="B38" s="69"/>
      <c r="C38" s="69"/>
      <c r="D38" s="69"/>
      <c r="E38" s="69"/>
      <c r="F38" s="69"/>
      <c r="G38" s="69"/>
      <c r="H38" s="69"/>
      <c r="I38" s="69"/>
      <c r="J38" s="69"/>
    </row>
    <row r="39" spans="2:10" s="57" customFormat="1" ht="22.5" customHeight="1">
      <c r="B39" s="69"/>
      <c r="C39" s="69"/>
      <c r="D39" s="69"/>
      <c r="E39" s="69"/>
      <c r="F39" s="69"/>
      <c r="G39" s="69"/>
      <c r="H39" s="69"/>
      <c r="I39" s="69"/>
      <c r="J39" s="69"/>
    </row>
    <row r="40" spans="2:10" s="57" customFormat="1" ht="22.5" customHeight="1">
      <c r="B40" s="69"/>
      <c r="C40" s="69"/>
      <c r="D40" s="69"/>
      <c r="E40" s="69"/>
      <c r="F40" s="69"/>
      <c r="G40" s="69"/>
      <c r="H40" s="69"/>
      <c r="I40" s="69"/>
      <c r="J40" s="69"/>
    </row>
    <row r="41" spans="2:10" s="57" customFormat="1" ht="22.5" customHeight="1">
      <c r="B41" s="69"/>
      <c r="C41" s="69"/>
      <c r="D41" s="69"/>
      <c r="E41" s="69"/>
      <c r="F41" s="69"/>
      <c r="G41" s="69"/>
      <c r="H41" s="69"/>
      <c r="I41" s="69"/>
      <c r="J41" s="69"/>
    </row>
    <row r="42" spans="2:10" s="57" customFormat="1" ht="22.5" customHeight="1">
      <c r="B42" s="69"/>
      <c r="C42" s="69"/>
      <c r="D42" s="69"/>
      <c r="E42" s="69"/>
      <c r="F42" s="69"/>
      <c r="G42" s="69"/>
      <c r="H42" s="69"/>
      <c r="I42" s="69"/>
      <c r="J42" s="69"/>
    </row>
    <row r="43" spans="2:10" s="57" customFormat="1" ht="22.5" customHeight="1">
      <c r="B43" s="69"/>
      <c r="C43" s="69"/>
      <c r="D43" s="69"/>
      <c r="E43" s="69"/>
      <c r="F43" s="69"/>
      <c r="G43" s="69"/>
      <c r="H43" s="69"/>
      <c r="I43" s="69"/>
      <c r="J43" s="69"/>
    </row>
    <row r="44" spans="2:10" s="57" customFormat="1" ht="22.5" customHeight="1">
      <c r="B44" s="69"/>
      <c r="C44" s="69"/>
      <c r="D44" s="69"/>
      <c r="E44" s="69"/>
      <c r="F44" s="69"/>
      <c r="G44" s="69"/>
      <c r="H44" s="69"/>
      <c r="I44" s="69"/>
      <c r="J44" s="69"/>
    </row>
    <row r="45" spans="2:10" s="57" customFormat="1" ht="22.5" customHeight="1">
      <c r="B45" s="69"/>
      <c r="C45" s="69"/>
      <c r="D45" s="69"/>
      <c r="E45" s="69"/>
      <c r="F45" s="69"/>
      <c r="G45" s="69"/>
      <c r="H45" s="69"/>
      <c r="I45" s="69"/>
      <c r="J45" s="69"/>
    </row>
    <row r="46" spans="2:10" s="57" customFormat="1" ht="22.5" customHeight="1">
      <c r="B46" s="69"/>
      <c r="C46" s="69"/>
      <c r="D46" s="69"/>
      <c r="E46" s="69"/>
      <c r="F46" s="69"/>
      <c r="G46" s="69"/>
      <c r="H46" s="69"/>
      <c r="I46" s="69"/>
      <c r="J46" s="69"/>
    </row>
    <row r="47" spans="2:10" s="57" customFormat="1" ht="22.5" customHeight="1">
      <c r="B47" s="69"/>
      <c r="C47" s="69"/>
      <c r="D47" s="69"/>
      <c r="E47" s="69"/>
      <c r="F47" s="69"/>
      <c r="G47" s="69"/>
      <c r="H47" s="69"/>
      <c r="I47" s="69"/>
      <c r="J47" s="69"/>
    </row>
    <row r="48" spans="2:10" s="57" customFormat="1" ht="22.5" customHeight="1">
      <c r="B48" s="69"/>
      <c r="C48" s="69"/>
      <c r="D48" s="69"/>
      <c r="E48" s="69"/>
      <c r="F48" s="69"/>
      <c r="G48" s="69"/>
      <c r="H48" s="69"/>
      <c r="I48" s="69"/>
      <c r="J48" s="69"/>
    </row>
    <row r="49" spans="2:10" s="57" customFormat="1" ht="22.5" customHeight="1">
      <c r="B49" s="69"/>
      <c r="C49" s="69"/>
      <c r="D49" s="69"/>
      <c r="E49" s="69"/>
      <c r="F49" s="69"/>
      <c r="G49" s="69"/>
      <c r="H49" s="69"/>
      <c r="I49" s="69"/>
      <c r="J49" s="69"/>
    </row>
    <row r="50" spans="2:10" s="57" customFormat="1" ht="22.5" customHeight="1">
      <c r="B50" s="69"/>
      <c r="C50" s="69"/>
      <c r="D50" s="69"/>
      <c r="E50" s="69"/>
      <c r="F50" s="69"/>
      <c r="G50" s="69"/>
      <c r="H50" s="69"/>
      <c r="I50" s="69"/>
      <c r="J50" s="69"/>
    </row>
    <row r="51" spans="2:10" s="57" customFormat="1" ht="22.5" customHeight="1">
      <c r="B51" s="69"/>
      <c r="C51" s="69"/>
      <c r="D51" s="69"/>
      <c r="E51" s="69"/>
      <c r="F51" s="69"/>
      <c r="G51" s="69"/>
      <c r="H51" s="69"/>
      <c r="I51" s="69"/>
      <c r="J51" s="69"/>
    </row>
    <row r="52" spans="2:10" s="57" customFormat="1" ht="22.5" customHeight="1">
      <c r="B52" s="69"/>
      <c r="C52" s="69"/>
      <c r="D52" s="69"/>
      <c r="E52" s="69"/>
      <c r="F52" s="69"/>
      <c r="G52" s="69"/>
      <c r="H52" s="69"/>
      <c r="I52" s="69"/>
      <c r="J52" s="69"/>
    </row>
    <row r="53" spans="2:10" s="57" customFormat="1" ht="22.5" customHeight="1">
      <c r="B53" s="69"/>
      <c r="C53" s="69"/>
      <c r="D53" s="69"/>
      <c r="E53" s="69"/>
      <c r="F53" s="69"/>
      <c r="G53" s="69"/>
      <c r="H53" s="69"/>
      <c r="I53" s="69"/>
      <c r="J53" s="69"/>
    </row>
    <row r="54" spans="2:10" s="57" customFormat="1" ht="22.5" customHeight="1">
      <c r="B54" s="69"/>
      <c r="C54" s="69"/>
      <c r="D54" s="69"/>
      <c r="E54" s="69"/>
      <c r="F54" s="69"/>
      <c r="G54" s="69"/>
      <c r="H54" s="69"/>
      <c r="I54" s="69"/>
      <c r="J54" s="69"/>
    </row>
    <row r="55" spans="2:10" s="57" customFormat="1" ht="22.5" customHeight="1">
      <c r="B55" s="69"/>
      <c r="C55" s="69"/>
      <c r="D55" s="69"/>
      <c r="E55" s="69"/>
      <c r="F55" s="69"/>
      <c r="G55" s="69"/>
      <c r="H55" s="69"/>
      <c r="I55" s="69"/>
      <c r="J55" s="69"/>
    </row>
    <row r="56" spans="2:10" s="57" customFormat="1" ht="22.5" customHeight="1">
      <c r="B56" s="69"/>
      <c r="C56" s="69"/>
      <c r="D56" s="69"/>
      <c r="E56" s="69"/>
      <c r="F56" s="69"/>
      <c r="G56" s="69"/>
      <c r="H56" s="69"/>
      <c r="I56" s="69"/>
      <c r="J56" s="69"/>
    </row>
    <row r="57" spans="2:10" s="57" customFormat="1" ht="22.5" customHeight="1">
      <c r="B57" s="69"/>
      <c r="C57" s="69"/>
      <c r="D57" s="69"/>
      <c r="E57" s="69"/>
      <c r="F57" s="69"/>
      <c r="G57" s="69"/>
      <c r="H57" s="69"/>
      <c r="I57" s="69"/>
      <c r="J57" s="69"/>
    </row>
    <row r="58" spans="2:10" s="57" customFormat="1" ht="22.5" customHeight="1">
      <c r="B58" s="69"/>
      <c r="C58" s="69"/>
      <c r="D58" s="69"/>
      <c r="E58" s="69"/>
      <c r="F58" s="69"/>
      <c r="G58" s="69"/>
      <c r="H58" s="69"/>
      <c r="I58" s="69"/>
      <c r="J58" s="69"/>
    </row>
    <row r="59" spans="2:10" s="57" customFormat="1" ht="22.5" customHeight="1">
      <c r="B59" s="69"/>
      <c r="C59" s="69"/>
      <c r="D59" s="69"/>
      <c r="E59" s="69"/>
      <c r="F59" s="69"/>
      <c r="G59" s="69"/>
      <c r="H59" s="69"/>
      <c r="I59" s="69"/>
      <c r="J59" s="69"/>
    </row>
    <row r="60" spans="2:10" s="57" customFormat="1" ht="22.5" customHeight="1">
      <c r="B60" s="69"/>
      <c r="C60" s="69"/>
      <c r="D60" s="69"/>
      <c r="E60" s="69"/>
      <c r="F60" s="69"/>
      <c r="G60" s="69"/>
      <c r="H60" s="69"/>
      <c r="I60" s="69"/>
      <c r="J60" s="69"/>
    </row>
    <row r="61" spans="2:10" s="57" customFormat="1" ht="22.5" customHeight="1">
      <c r="B61" s="69"/>
      <c r="C61" s="69"/>
      <c r="D61" s="69"/>
      <c r="E61" s="69"/>
      <c r="F61" s="69"/>
      <c r="G61" s="69"/>
      <c r="H61" s="69"/>
      <c r="I61" s="69"/>
      <c r="J61" s="69"/>
    </row>
    <row r="62" spans="2:10" s="57" customFormat="1" ht="22.5" customHeight="1">
      <c r="B62" s="69"/>
      <c r="C62" s="69"/>
      <c r="D62" s="69"/>
      <c r="E62" s="69"/>
      <c r="F62" s="69"/>
      <c r="G62" s="69"/>
      <c r="H62" s="69"/>
      <c r="I62" s="69"/>
      <c r="J62" s="69"/>
    </row>
    <row r="63" spans="2:10" s="57" customFormat="1" ht="22.5" customHeight="1">
      <c r="B63" s="69"/>
      <c r="C63" s="69"/>
      <c r="D63" s="69"/>
      <c r="E63" s="69"/>
      <c r="F63" s="69"/>
      <c r="G63" s="69"/>
      <c r="H63" s="69"/>
      <c r="I63" s="69"/>
      <c r="J63" s="69"/>
    </row>
    <row r="64" spans="2:10" s="57" customFormat="1" ht="22.5" customHeight="1">
      <c r="B64" s="69"/>
      <c r="C64" s="69"/>
      <c r="D64" s="69"/>
      <c r="E64" s="69"/>
      <c r="F64" s="69"/>
      <c r="G64" s="69"/>
      <c r="H64" s="69"/>
      <c r="I64" s="69"/>
      <c r="J64" s="69"/>
    </row>
    <row r="65" spans="2:10" s="57" customFormat="1" ht="22.5" customHeight="1">
      <c r="B65" s="69"/>
      <c r="C65" s="69"/>
      <c r="D65" s="69"/>
      <c r="E65" s="69"/>
      <c r="F65" s="69"/>
      <c r="G65" s="69"/>
      <c r="H65" s="69"/>
      <c r="I65" s="69"/>
      <c r="J65" s="69"/>
    </row>
    <row r="66" spans="2:10" s="57" customFormat="1" ht="22.5" customHeight="1">
      <c r="B66" s="69"/>
      <c r="C66" s="69"/>
      <c r="D66" s="69"/>
      <c r="E66" s="69"/>
      <c r="F66" s="69"/>
      <c r="G66" s="69"/>
      <c r="H66" s="69"/>
      <c r="I66" s="69"/>
      <c r="J66" s="69"/>
    </row>
    <row r="67" spans="2:10" s="57" customFormat="1" ht="22.5" customHeight="1">
      <c r="B67" s="69"/>
      <c r="C67" s="69"/>
      <c r="D67" s="69"/>
      <c r="E67" s="69"/>
      <c r="F67" s="69"/>
      <c r="G67" s="69"/>
      <c r="H67" s="69"/>
      <c r="I67" s="69"/>
      <c r="J67" s="69"/>
    </row>
    <row r="68" spans="2:10" s="57" customFormat="1" ht="22.5" customHeight="1">
      <c r="B68" s="69"/>
      <c r="C68" s="69"/>
      <c r="D68" s="69"/>
      <c r="E68" s="69"/>
      <c r="F68" s="69"/>
      <c r="G68" s="69"/>
      <c r="H68" s="69"/>
      <c r="I68" s="69"/>
      <c r="J68" s="69"/>
    </row>
    <row r="69" spans="2:10" s="57" customFormat="1" ht="22.5" customHeight="1">
      <c r="B69" s="69"/>
      <c r="C69" s="69"/>
      <c r="D69" s="69"/>
      <c r="E69" s="69"/>
      <c r="F69" s="69"/>
      <c r="G69" s="69"/>
      <c r="H69" s="69"/>
      <c r="I69" s="69"/>
      <c r="J69" s="69"/>
    </row>
    <row r="70" spans="2:10" s="57" customFormat="1" ht="22.5" customHeight="1">
      <c r="B70" s="69"/>
      <c r="C70" s="69"/>
      <c r="D70" s="69"/>
      <c r="E70" s="69"/>
      <c r="F70" s="69"/>
      <c r="G70" s="69"/>
      <c r="H70" s="69"/>
      <c r="I70" s="69"/>
      <c r="J70" s="69"/>
    </row>
    <row r="71" spans="2:10" s="57" customFormat="1" ht="22.5" customHeight="1">
      <c r="B71" s="69"/>
      <c r="C71" s="69"/>
      <c r="D71" s="69"/>
      <c r="E71" s="69"/>
      <c r="F71" s="69"/>
      <c r="G71" s="69"/>
      <c r="H71" s="69"/>
      <c r="I71" s="69"/>
      <c r="J71" s="69"/>
    </row>
    <row r="72" spans="2:10" s="57" customFormat="1" ht="22.5" customHeight="1">
      <c r="B72" s="69"/>
      <c r="C72" s="69"/>
      <c r="D72" s="69"/>
      <c r="E72" s="69"/>
      <c r="F72" s="69"/>
      <c r="G72" s="69"/>
      <c r="H72" s="69"/>
      <c r="I72" s="69"/>
      <c r="J72" s="69"/>
    </row>
    <row r="73" spans="2:10" s="57" customFormat="1" ht="22.5" customHeight="1">
      <c r="B73" s="69"/>
      <c r="C73" s="69"/>
      <c r="D73" s="69"/>
      <c r="E73" s="69"/>
      <c r="F73" s="69"/>
      <c r="G73" s="69"/>
      <c r="H73" s="69"/>
      <c r="I73" s="69"/>
      <c r="J73" s="69"/>
    </row>
    <row r="74" spans="2:10" s="57" customFormat="1" ht="22.5" customHeight="1">
      <c r="B74" s="69"/>
      <c r="C74" s="69"/>
      <c r="D74" s="69"/>
      <c r="E74" s="69"/>
      <c r="F74" s="69"/>
      <c r="G74" s="69"/>
      <c r="H74" s="69"/>
      <c r="I74" s="69"/>
      <c r="J74" s="69"/>
    </row>
    <row r="75" spans="2:10" s="57" customFormat="1" ht="22.5" customHeight="1">
      <c r="B75" s="69"/>
      <c r="C75" s="69"/>
      <c r="D75" s="69"/>
      <c r="E75" s="69"/>
      <c r="F75" s="69"/>
      <c r="G75" s="69"/>
      <c r="H75" s="69"/>
      <c r="I75" s="69"/>
      <c r="J75" s="69"/>
    </row>
    <row r="76" spans="2:10" s="57" customFormat="1" ht="22.5" customHeight="1">
      <c r="B76" s="69"/>
      <c r="C76" s="69"/>
      <c r="D76" s="69"/>
      <c r="E76" s="69"/>
      <c r="F76" s="69"/>
      <c r="G76" s="69"/>
      <c r="H76" s="69"/>
      <c r="I76" s="69"/>
      <c r="J76" s="69"/>
    </row>
    <row r="77" spans="2:10" s="57" customFormat="1" ht="22.5" customHeight="1">
      <c r="B77" s="69"/>
      <c r="C77" s="69"/>
      <c r="D77" s="69"/>
      <c r="E77" s="69"/>
      <c r="F77" s="69"/>
      <c r="G77" s="69"/>
      <c r="H77" s="69"/>
      <c r="I77" s="69"/>
      <c r="J77" s="69"/>
    </row>
    <row r="78" spans="2:10" s="57" customFormat="1" ht="22.5" customHeight="1">
      <c r="B78" s="69"/>
      <c r="C78" s="69"/>
      <c r="D78" s="69"/>
      <c r="E78" s="69"/>
      <c r="F78" s="69"/>
      <c r="G78" s="69"/>
      <c r="H78" s="69"/>
      <c r="I78" s="69"/>
      <c r="J78" s="69"/>
    </row>
    <row r="79" spans="2:10" s="57" customFormat="1" ht="22.5" customHeight="1">
      <c r="B79" s="69"/>
      <c r="C79" s="69"/>
      <c r="D79" s="69"/>
      <c r="E79" s="69"/>
      <c r="F79" s="69"/>
      <c r="G79" s="69"/>
      <c r="H79" s="69"/>
      <c r="I79" s="69"/>
      <c r="J79" s="69"/>
    </row>
    <row r="80" spans="2:10" s="57" customFormat="1" ht="22.5" customHeight="1">
      <c r="B80" s="69"/>
      <c r="C80" s="69"/>
      <c r="D80" s="69"/>
      <c r="E80" s="69"/>
      <c r="F80" s="69"/>
      <c r="G80" s="69"/>
      <c r="H80" s="69"/>
      <c r="I80" s="69"/>
      <c r="J80" s="69"/>
    </row>
    <row r="81" spans="2:10" s="57" customFormat="1" ht="22.5" customHeight="1">
      <c r="B81" s="69"/>
      <c r="C81" s="69"/>
      <c r="D81" s="69"/>
      <c r="E81" s="69"/>
      <c r="F81" s="69"/>
      <c r="G81" s="69"/>
      <c r="H81" s="69"/>
      <c r="I81" s="69"/>
      <c r="J81" s="69"/>
    </row>
    <row r="82" spans="2:10" s="57" customFormat="1" ht="22.5" customHeight="1">
      <c r="B82" s="69"/>
      <c r="C82" s="69"/>
      <c r="D82" s="69"/>
      <c r="E82" s="69"/>
      <c r="F82" s="69"/>
      <c r="G82" s="69"/>
      <c r="H82" s="69"/>
      <c r="I82" s="69"/>
      <c r="J82" s="69"/>
    </row>
    <row r="83" spans="2:10" s="57" customFormat="1" ht="22.5" customHeight="1">
      <c r="B83" s="69"/>
      <c r="C83" s="69"/>
      <c r="D83" s="69"/>
      <c r="E83" s="69"/>
      <c r="F83" s="69"/>
      <c r="G83" s="69"/>
      <c r="H83" s="69"/>
      <c r="I83" s="69"/>
      <c r="J83" s="69"/>
    </row>
    <row r="84" spans="2:10" s="57" customFormat="1" ht="22.5" customHeight="1">
      <c r="B84" s="69"/>
      <c r="C84" s="69"/>
      <c r="D84" s="69"/>
      <c r="E84" s="69"/>
      <c r="F84" s="69"/>
      <c r="G84" s="69"/>
      <c r="H84" s="69"/>
      <c r="I84" s="69"/>
      <c r="J84" s="69"/>
    </row>
    <row r="85" spans="2:10" s="57" customFormat="1" ht="22.5" customHeight="1">
      <c r="B85" s="69"/>
      <c r="C85" s="69"/>
      <c r="D85" s="69"/>
      <c r="E85" s="69"/>
      <c r="F85" s="69"/>
      <c r="G85" s="69"/>
      <c r="H85" s="69"/>
      <c r="I85" s="69"/>
      <c r="J85" s="69"/>
    </row>
    <row r="86" spans="2:10" s="57" customFormat="1" ht="22.5" customHeight="1">
      <c r="B86" s="69"/>
      <c r="C86" s="69"/>
      <c r="D86" s="69"/>
      <c r="E86" s="69"/>
      <c r="F86" s="69"/>
      <c r="G86" s="69"/>
      <c r="H86" s="69"/>
      <c r="I86" s="69"/>
      <c r="J86" s="69"/>
    </row>
    <row r="87" spans="2:10" s="57" customFormat="1" ht="22.5" customHeight="1">
      <c r="B87" s="69"/>
      <c r="C87" s="69"/>
      <c r="D87" s="69"/>
      <c r="E87" s="69"/>
      <c r="F87" s="69"/>
      <c r="G87" s="69"/>
      <c r="H87" s="69"/>
      <c r="I87" s="69"/>
      <c r="J87" s="69"/>
    </row>
    <row r="88" spans="2:10" s="57" customFormat="1" ht="22.5" customHeight="1">
      <c r="B88" s="69"/>
      <c r="C88" s="69"/>
      <c r="D88" s="69"/>
      <c r="E88" s="69"/>
      <c r="F88" s="69"/>
      <c r="G88" s="69"/>
      <c r="H88" s="69"/>
      <c r="I88" s="69"/>
      <c r="J88" s="69"/>
    </row>
    <row r="89" spans="2:10" s="57" customFormat="1" ht="22.5" customHeight="1">
      <c r="B89" s="69"/>
      <c r="C89" s="69"/>
      <c r="D89" s="69"/>
      <c r="E89" s="69"/>
      <c r="F89" s="69"/>
      <c r="G89" s="69"/>
      <c r="H89" s="69"/>
      <c r="I89" s="69"/>
      <c r="J89" s="69"/>
    </row>
    <row r="90" spans="2:10" s="57" customFormat="1" ht="22.5" customHeight="1">
      <c r="B90" s="69"/>
      <c r="C90" s="69"/>
      <c r="D90" s="69"/>
      <c r="E90" s="69"/>
      <c r="F90" s="69"/>
      <c r="G90" s="69"/>
      <c r="H90" s="69"/>
      <c r="I90" s="69"/>
      <c r="J90" s="69"/>
    </row>
    <row r="91" spans="2:10" s="57" customFormat="1" ht="22.5" customHeight="1">
      <c r="B91" s="69"/>
      <c r="C91" s="69"/>
      <c r="D91" s="69"/>
      <c r="E91" s="69"/>
      <c r="F91" s="69"/>
      <c r="G91" s="69"/>
      <c r="H91" s="69"/>
      <c r="I91" s="69"/>
      <c r="J91" s="69"/>
    </row>
    <row r="92" spans="2:10" s="57" customFormat="1" ht="22.5" customHeight="1">
      <c r="B92" s="69"/>
      <c r="C92" s="69"/>
      <c r="D92" s="69"/>
      <c r="E92" s="69"/>
      <c r="F92" s="69"/>
      <c r="G92" s="69"/>
      <c r="H92" s="69"/>
      <c r="I92" s="69"/>
      <c r="J92" s="69"/>
    </row>
    <row r="93" spans="2:10" s="57" customFormat="1" ht="22.5" customHeight="1">
      <c r="B93" s="69"/>
      <c r="C93" s="69"/>
      <c r="D93" s="69"/>
      <c r="E93" s="69"/>
      <c r="F93" s="69"/>
      <c r="G93" s="69"/>
      <c r="H93" s="69"/>
      <c r="I93" s="69"/>
      <c r="J93" s="69"/>
    </row>
    <row r="94" spans="2:10" s="57" customFormat="1" ht="22.5" customHeight="1">
      <c r="B94" s="69"/>
      <c r="C94" s="69"/>
      <c r="D94" s="69"/>
      <c r="E94" s="69"/>
      <c r="F94" s="69"/>
      <c r="G94" s="69"/>
      <c r="H94" s="69"/>
      <c r="I94" s="69"/>
      <c r="J94" s="69"/>
    </row>
    <row r="95" spans="2:10" s="57" customFormat="1" ht="22.5" customHeight="1">
      <c r="B95" s="69"/>
      <c r="C95" s="69"/>
      <c r="D95" s="69"/>
      <c r="E95" s="69"/>
      <c r="F95" s="69"/>
      <c r="G95" s="69"/>
      <c r="H95" s="69"/>
      <c r="I95" s="69"/>
      <c r="J95" s="69"/>
    </row>
    <row r="96" spans="2:10" s="57" customFormat="1" ht="22.5" customHeight="1">
      <c r="B96" s="69"/>
      <c r="C96" s="69"/>
      <c r="D96" s="69"/>
      <c r="E96" s="69"/>
      <c r="F96" s="69"/>
      <c r="G96" s="69"/>
      <c r="H96" s="69"/>
      <c r="I96" s="69"/>
      <c r="J96" s="69"/>
    </row>
    <row r="97" spans="2:10" s="57" customFormat="1" ht="22.5" customHeight="1">
      <c r="B97" s="69"/>
      <c r="C97" s="69"/>
      <c r="D97" s="69"/>
      <c r="E97" s="69"/>
      <c r="F97" s="69"/>
      <c r="G97" s="69"/>
      <c r="H97" s="69"/>
      <c r="I97" s="69"/>
      <c r="J97" s="69"/>
    </row>
    <row r="98" spans="2:10" s="57" customFormat="1" ht="22.5" customHeight="1">
      <c r="B98" s="69"/>
      <c r="C98" s="69"/>
      <c r="D98" s="69"/>
      <c r="E98" s="69"/>
      <c r="F98" s="69"/>
      <c r="G98" s="69"/>
      <c r="H98" s="69"/>
      <c r="I98" s="69"/>
      <c r="J98" s="69"/>
    </row>
    <row r="99" spans="2:10" s="57" customFormat="1" ht="22.5" customHeight="1">
      <c r="B99" s="69"/>
      <c r="C99" s="69"/>
      <c r="D99" s="69"/>
      <c r="E99" s="69"/>
      <c r="F99" s="69"/>
      <c r="G99" s="69"/>
      <c r="H99" s="69"/>
      <c r="I99" s="69"/>
      <c r="J99" s="69"/>
    </row>
    <row r="100" spans="2:10" s="57" customFormat="1" ht="22.5" customHeight="1">
      <c r="B100" s="69"/>
      <c r="C100" s="69"/>
      <c r="D100" s="69"/>
      <c r="E100" s="69"/>
      <c r="F100" s="69"/>
      <c r="G100" s="69"/>
      <c r="H100" s="69"/>
      <c r="I100" s="69"/>
      <c r="J100" s="69"/>
    </row>
    <row r="101" spans="2:10" s="57" customFormat="1" ht="22.5" customHeight="1">
      <c r="B101" s="69"/>
      <c r="C101" s="69"/>
      <c r="D101" s="69"/>
      <c r="E101" s="69"/>
      <c r="F101" s="69"/>
      <c r="G101" s="69"/>
      <c r="H101" s="69"/>
      <c r="I101" s="69"/>
      <c r="J101" s="69"/>
    </row>
    <row r="102" spans="2:10" s="57" customFormat="1" ht="22.5" customHeight="1">
      <c r="B102" s="69"/>
      <c r="C102" s="69"/>
      <c r="D102" s="69"/>
      <c r="E102" s="69"/>
      <c r="F102" s="69"/>
      <c r="G102" s="69"/>
      <c r="H102" s="69"/>
      <c r="I102" s="69"/>
      <c r="J102" s="69"/>
    </row>
    <row r="103" spans="2:10" s="57" customFormat="1" ht="22.5" customHeight="1">
      <c r="B103" s="69"/>
      <c r="C103" s="69"/>
      <c r="D103" s="69"/>
      <c r="E103" s="69"/>
      <c r="F103" s="69"/>
      <c r="G103" s="69"/>
      <c r="H103" s="69"/>
      <c r="I103" s="69"/>
      <c r="J103" s="69"/>
    </row>
    <row r="104" spans="2:10" s="57" customFormat="1" ht="22.5" customHeight="1">
      <c r="B104" s="69"/>
      <c r="C104" s="69"/>
      <c r="D104" s="69"/>
      <c r="E104" s="69"/>
      <c r="F104" s="69"/>
      <c r="G104" s="69"/>
      <c r="H104" s="69"/>
      <c r="I104" s="69"/>
      <c r="J104" s="69"/>
    </row>
    <row r="105" spans="2:10" s="57" customFormat="1" ht="22.5" customHeight="1">
      <c r="B105" s="69"/>
      <c r="C105" s="69"/>
      <c r="D105" s="69"/>
      <c r="E105" s="69"/>
      <c r="F105" s="69"/>
      <c r="G105" s="69"/>
      <c r="H105" s="69"/>
      <c r="I105" s="69"/>
      <c r="J105" s="69"/>
    </row>
    <row r="106" spans="2:10" s="57" customFormat="1" ht="22.5" customHeight="1">
      <c r="B106" s="69"/>
      <c r="C106" s="69"/>
      <c r="D106" s="69"/>
      <c r="E106" s="69"/>
      <c r="F106" s="69"/>
      <c r="G106" s="69"/>
      <c r="H106" s="69"/>
      <c r="I106" s="69"/>
      <c r="J106" s="69"/>
    </row>
    <row r="107" spans="2:10" s="57" customFormat="1" ht="22.5" customHeight="1">
      <c r="B107" s="69"/>
      <c r="C107" s="69"/>
      <c r="D107" s="69"/>
      <c r="E107" s="69"/>
      <c r="F107" s="69"/>
      <c r="G107" s="69"/>
      <c r="H107" s="69"/>
      <c r="I107" s="69"/>
      <c r="J107" s="69"/>
    </row>
    <row r="108" spans="2:10" s="57" customFormat="1" ht="22.5" customHeight="1">
      <c r="B108" s="69"/>
      <c r="C108" s="69"/>
      <c r="D108" s="69"/>
      <c r="E108" s="69"/>
      <c r="F108" s="69"/>
      <c r="G108" s="69"/>
      <c r="H108" s="69"/>
      <c r="I108" s="69"/>
      <c r="J108" s="69"/>
    </row>
    <row r="109" spans="2:10" s="57" customFormat="1" ht="22.5" customHeight="1">
      <c r="B109" s="69"/>
      <c r="C109" s="69"/>
      <c r="D109" s="69"/>
      <c r="E109" s="69"/>
      <c r="F109" s="69"/>
      <c r="G109" s="69"/>
      <c r="H109" s="69"/>
      <c r="I109" s="69"/>
      <c r="J109" s="69"/>
    </row>
    <row r="110" spans="2:10" s="57" customFormat="1" ht="22.5" customHeight="1">
      <c r="B110" s="69"/>
      <c r="C110" s="69"/>
      <c r="D110" s="69"/>
      <c r="E110" s="69"/>
      <c r="F110" s="69"/>
      <c r="G110" s="69"/>
      <c r="H110" s="69"/>
      <c r="I110" s="69"/>
      <c r="J110" s="69"/>
    </row>
    <row r="111" spans="2:10" s="57" customFormat="1" ht="22.5" customHeight="1">
      <c r="B111" s="69"/>
      <c r="C111" s="69"/>
      <c r="D111" s="69"/>
      <c r="E111" s="69"/>
      <c r="F111" s="69"/>
      <c r="G111" s="69"/>
      <c r="H111" s="69"/>
      <c r="I111" s="69"/>
      <c r="J111" s="69"/>
    </row>
    <row r="112" spans="2:10" s="57" customFormat="1" ht="22.5" customHeight="1">
      <c r="B112" s="69"/>
      <c r="C112" s="69"/>
      <c r="D112" s="69"/>
      <c r="E112" s="69"/>
      <c r="F112" s="69"/>
      <c r="G112" s="69"/>
      <c r="H112" s="69"/>
      <c r="I112" s="69"/>
      <c r="J112" s="69"/>
    </row>
    <row r="113" spans="2:10" s="57" customFormat="1" ht="22.5" customHeight="1">
      <c r="B113" s="69"/>
      <c r="C113" s="69"/>
      <c r="D113" s="69"/>
      <c r="E113" s="69"/>
      <c r="F113" s="69"/>
      <c r="G113" s="69"/>
      <c r="H113" s="69"/>
      <c r="I113" s="69"/>
      <c r="J113" s="69"/>
    </row>
    <row r="114" spans="2:10" s="57" customFormat="1" ht="22.5" customHeight="1">
      <c r="B114" s="69"/>
      <c r="C114" s="69"/>
      <c r="D114" s="69"/>
      <c r="E114" s="69"/>
      <c r="F114" s="69"/>
      <c r="G114" s="69"/>
      <c r="H114" s="69"/>
      <c r="I114" s="69"/>
      <c r="J114" s="69"/>
    </row>
    <row r="115" spans="2:10" s="57" customFormat="1" ht="22.5" customHeight="1">
      <c r="B115" s="69"/>
      <c r="C115" s="69"/>
      <c r="D115" s="69"/>
      <c r="E115" s="69"/>
      <c r="F115" s="69"/>
      <c r="G115" s="69"/>
      <c r="H115" s="69"/>
      <c r="I115" s="69"/>
      <c r="J115" s="69"/>
    </row>
    <row r="116" spans="2:10" s="57" customFormat="1" ht="22.5" customHeight="1">
      <c r="B116" s="69"/>
      <c r="C116" s="69"/>
      <c r="D116" s="69"/>
      <c r="E116" s="69"/>
      <c r="F116" s="69"/>
      <c r="G116" s="69"/>
      <c r="H116" s="69"/>
      <c r="I116" s="69"/>
      <c r="J116" s="69"/>
    </row>
    <row r="117" spans="2:10" s="57" customFormat="1" ht="22.5" customHeight="1">
      <c r="B117" s="69"/>
      <c r="C117" s="69"/>
      <c r="D117" s="69"/>
      <c r="E117" s="69"/>
      <c r="F117" s="69"/>
      <c r="G117" s="69"/>
      <c r="H117" s="69"/>
      <c r="I117" s="69"/>
      <c r="J117" s="69"/>
    </row>
    <row r="118" spans="2:10" s="57" customFormat="1" ht="22.5" customHeight="1">
      <c r="B118" s="69"/>
      <c r="C118" s="69"/>
      <c r="D118" s="69"/>
      <c r="E118" s="69"/>
      <c r="F118" s="69"/>
      <c r="G118" s="69"/>
      <c r="H118" s="69"/>
      <c r="I118" s="69"/>
      <c r="J118" s="69"/>
    </row>
    <row r="119" spans="2:10" s="57" customFormat="1" ht="22.5" customHeight="1">
      <c r="B119" s="69"/>
      <c r="C119" s="69"/>
      <c r="D119" s="69"/>
      <c r="E119" s="69"/>
      <c r="F119" s="69"/>
      <c r="G119" s="69"/>
      <c r="H119" s="69"/>
      <c r="I119" s="69"/>
      <c r="J119" s="69"/>
    </row>
    <row r="120" spans="2:10" s="57" customFormat="1" ht="22.5" customHeight="1">
      <c r="B120" s="69"/>
      <c r="C120" s="69"/>
      <c r="D120" s="69"/>
      <c r="E120" s="69"/>
      <c r="F120" s="69"/>
      <c r="G120" s="69"/>
      <c r="H120" s="69"/>
      <c r="I120" s="69"/>
      <c r="J120" s="69"/>
    </row>
    <row r="121" spans="2:10" s="57" customFormat="1" ht="22.5" customHeight="1">
      <c r="B121" s="69"/>
      <c r="C121" s="69"/>
      <c r="D121" s="69"/>
      <c r="E121" s="69"/>
      <c r="F121" s="69"/>
      <c r="G121" s="69"/>
      <c r="H121" s="69"/>
      <c r="I121" s="69"/>
      <c r="J121" s="69"/>
    </row>
    <row r="122" spans="2:10" s="57" customFormat="1" ht="22.5" customHeight="1">
      <c r="B122" s="69"/>
      <c r="C122" s="69"/>
      <c r="D122" s="69"/>
      <c r="E122" s="69"/>
      <c r="F122" s="69"/>
      <c r="G122" s="69"/>
      <c r="H122" s="69"/>
      <c r="I122" s="69"/>
      <c r="J122" s="69"/>
    </row>
    <row r="123" spans="2:10" s="57" customFormat="1" ht="22.5" customHeight="1">
      <c r="B123" s="69"/>
      <c r="C123" s="69"/>
      <c r="D123" s="69"/>
      <c r="E123" s="69"/>
      <c r="F123" s="69"/>
      <c r="G123" s="69"/>
      <c r="H123" s="69"/>
      <c r="I123" s="69"/>
      <c r="J123" s="69"/>
    </row>
    <row r="124" spans="2:10" s="57" customFormat="1" ht="22.5" customHeight="1">
      <c r="B124" s="69"/>
      <c r="C124" s="69"/>
      <c r="D124" s="69"/>
      <c r="E124" s="69"/>
      <c r="F124" s="69"/>
      <c r="G124" s="69"/>
      <c r="H124" s="69"/>
      <c r="I124" s="69"/>
      <c r="J124" s="69"/>
    </row>
    <row r="125" spans="2:10" s="57" customFormat="1" ht="22.5" customHeight="1">
      <c r="B125" s="69"/>
      <c r="C125" s="69"/>
      <c r="D125" s="69"/>
      <c r="E125" s="69"/>
      <c r="F125" s="69"/>
      <c r="G125" s="69"/>
      <c r="H125" s="69"/>
      <c r="I125" s="69"/>
      <c r="J125" s="69"/>
    </row>
  </sheetData>
  <sheetProtection/>
  <mergeCells count="11">
    <mergeCell ref="I3:J3"/>
    <mergeCell ref="B4:C4"/>
    <mergeCell ref="A4:A5"/>
    <mergeCell ref="D4:D5"/>
    <mergeCell ref="E4:E5"/>
    <mergeCell ref="F4:F5"/>
    <mergeCell ref="G4:G5"/>
    <mergeCell ref="H4:H5"/>
    <mergeCell ref="I4:I5"/>
    <mergeCell ref="J4:J5"/>
    <mergeCell ref="A1:J2"/>
  </mergeCells>
  <printOptions/>
  <pageMargins left="0.75" right="0.75" top="1" bottom="1" header="0.51" footer="0.51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49"/>
  <sheetViews>
    <sheetView zoomScaleSheetLayoutView="100" workbookViewId="0" topLeftCell="A1">
      <selection activeCell="D17" sqref="D17"/>
    </sheetView>
  </sheetViews>
  <sheetFormatPr defaultColWidth="6.75390625" defaultRowHeight="22.5" customHeight="1"/>
  <cols>
    <col min="1" max="1" width="37.375" style="54" customWidth="1"/>
    <col min="2" max="2" width="24.625" style="54" customWidth="1"/>
    <col min="3" max="4" width="14.125" style="54" customWidth="1"/>
    <col min="5" max="5" width="12.75390625" style="54" customWidth="1"/>
    <col min="6" max="6" width="14.125" style="54" customWidth="1"/>
    <col min="7" max="7" width="13.125" style="54" customWidth="1"/>
    <col min="8" max="8" width="12.875" style="54" customWidth="1"/>
    <col min="9" max="9" width="12.25390625" style="54" customWidth="1"/>
    <col min="10" max="10" width="13.125" style="54" customWidth="1"/>
    <col min="11" max="13" width="14.125" style="54" customWidth="1"/>
    <col min="14" max="16384" width="6.75390625" style="54" customWidth="1"/>
  </cols>
  <sheetData>
    <row r="1" spans="1:13" s="54" customFormat="1" ht="22.5" customHeight="1">
      <c r="A1" s="55" t="s">
        <v>126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</row>
    <row r="2" spans="1:13" s="54" customFormat="1" ht="22.5" customHeight="1">
      <c r="A2" s="55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</row>
    <row r="3" s="54" customFormat="1" ht="22.5" customHeight="1">
      <c r="M3" s="53" t="s">
        <v>127</v>
      </c>
    </row>
    <row r="4" spans="1:13" s="54" customFormat="1" ht="22.5" customHeight="1">
      <c r="A4" s="45" t="s">
        <v>128</v>
      </c>
      <c r="B4" s="45" t="s">
        <v>129</v>
      </c>
      <c r="C4" s="45" t="s">
        <v>130</v>
      </c>
      <c r="D4" s="45" t="s">
        <v>116</v>
      </c>
      <c r="E4" s="45" t="s">
        <v>117</v>
      </c>
      <c r="F4" s="45" t="s">
        <v>13</v>
      </c>
      <c r="G4" s="45" t="s">
        <v>15</v>
      </c>
      <c r="H4" s="45" t="s">
        <v>17</v>
      </c>
      <c r="I4" s="45" t="s">
        <v>19</v>
      </c>
      <c r="J4" s="45" t="s">
        <v>32</v>
      </c>
      <c r="K4" s="45" t="s">
        <v>21</v>
      </c>
      <c r="L4" s="45" t="s">
        <v>23</v>
      </c>
      <c r="M4" s="45" t="s">
        <v>9</v>
      </c>
    </row>
    <row r="5" spans="1:13" s="54" customFormat="1" ht="22.5" customHeight="1">
      <c r="A5" s="48" t="s">
        <v>131</v>
      </c>
      <c r="B5" s="49"/>
      <c r="C5" s="56">
        <v>12170162.96</v>
      </c>
      <c r="D5" s="56">
        <v>11970162.96</v>
      </c>
      <c r="E5" s="56">
        <v>20000</v>
      </c>
      <c r="F5" s="56"/>
      <c r="G5" s="56"/>
      <c r="H5" s="56"/>
      <c r="I5" s="56"/>
      <c r="J5" s="56">
        <v>180000</v>
      </c>
      <c r="K5" s="56"/>
      <c r="L5" s="56"/>
      <c r="M5" s="56"/>
    </row>
    <row r="6" spans="1:13" s="54" customFormat="1" ht="22.5" customHeight="1">
      <c r="A6" s="48" t="s">
        <v>132</v>
      </c>
      <c r="B6" s="49"/>
      <c r="C6" s="56">
        <v>12170162.96</v>
      </c>
      <c r="D6" s="56">
        <v>11970162.96</v>
      </c>
      <c r="E6" s="56">
        <v>20000</v>
      </c>
      <c r="F6" s="56"/>
      <c r="G6" s="56"/>
      <c r="H6" s="56"/>
      <c r="I6" s="56"/>
      <c r="J6" s="56">
        <v>180000</v>
      </c>
      <c r="K6" s="56"/>
      <c r="L6" s="56"/>
      <c r="M6" s="56"/>
    </row>
    <row r="7" spans="1:13" s="54" customFormat="1" ht="22.5" customHeight="1">
      <c r="A7" s="48" t="s">
        <v>133</v>
      </c>
      <c r="B7" s="49"/>
      <c r="C7" s="56">
        <v>7460162.96</v>
      </c>
      <c r="D7" s="56">
        <v>7460162.96</v>
      </c>
      <c r="E7" s="56"/>
      <c r="F7" s="56"/>
      <c r="G7" s="56"/>
      <c r="H7" s="56"/>
      <c r="I7" s="56"/>
      <c r="J7" s="56"/>
      <c r="K7" s="56"/>
      <c r="L7" s="56"/>
      <c r="M7" s="56"/>
    </row>
    <row r="8" spans="1:13" s="54" customFormat="1" ht="22.5" customHeight="1">
      <c r="A8" s="48" t="s">
        <v>134</v>
      </c>
      <c r="B8" s="49"/>
      <c r="C8" s="56">
        <v>5601501.96</v>
      </c>
      <c r="D8" s="56">
        <v>5601501.96</v>
      </c>
      <c r="E8" s="56"/>
      <c r="F8" s="56"/>
      <c r="G8" s="56"/>
      <c r="H8" s="56"/>
      <c r="I8" s="56"/>
      <c r="J8" s="56"/>
      <c r="K8" s="56"/>
      <c r="L8" s="56"/>
      <c r="M8" s="56"/>
    </row>
    <row r="9" spans="1:13" s="54" customFormat="1" ht="22.5" customHeight="1">
      <c r="A9" s="48" t="s">
        <v>135</v>
      </c>
      <c r="B9" s="49" t="s">
        <v>136</v>
      </c>
      <c r="C9" s="56">
        <v>4570461</v>
      </c>
      <c r="D9" s="56">
        <v>4570461</v>
      </c>
      <c r="E9" s="56"/>
      <c r="F9" s="56"/>
      <c r="G9" s="56"/>
      <c r="H9" s="56"/>
      <c r="I9" s="56"/>
      <c r="J9" s="56"/>
      <c r="K9" s="56"/>
      <c r="L9" s="56"/>
      <c r="M9" s="56"/>
    </row>
    <row r="10" spans="1:13" s="54" customFormat="1" ht="22.5" customHeight="1">
      <c r="A10" s="48" t="s">
        <v>135</v>
      </c>
      <c r="B10" s="49" t="s">
        <v>137</v>
      </c>
      <c r="C10" s="56">
        <v>634987.4</v>
      </c>
      <c r="D10" s="56">
        <v>634987.4</v>
      </c>
      <c r="E10" s="56"/>
      <c r="F10" s="56"/>
      <c r="G10" s="56"/>
      <c r="H10" s="56"/>
      <c r="I10" s="56"/>
      <c r="J10" s="56"/>
      <c r="K10" s="56"/>
      <c r="L10" s="56"/>
      <c r="M10" s="56"/>
    </row>
    <row r="11" spans="1:13" s="54" customFormat="1" ht="22.5" customHeight="1">
      <c r="A11" s="48" t="s">
        <v>135</v>
      </c>
      <c r="B11" s="49" t="s">
        <v>138</v>
      </c>
      <c r="C11" s="56">
        <v>253994.96</v>
      </c>
      <c r="D11" s="56">
        <v>253994.96</v>
      </c>
      <c r="E11" s="56"/>
      <c r="F11" s="56"/>
      <c r="G11" s="56"/>
      <c r="H11" s="56"/>
      <c r="I11" s="56"/>
      <c r="J11" s="56"/>
      <c r="K11" s="56"/>
      <c r="L11" s="56"/>
      <c r="M11" s="56"/>
    </row>
    <row r="12" spans="1:13" s="54" customFormat="1" ht="22.5" customHeight="1">
      <c r="A12" s="48" t="s">
        <v>139</v>
      </c>
      <c r="B12" s="49" t="s">
        <v>140</v>
      </c>
      <c r="C12" s="56">
        <v>118645</v>
      </c>
      <c r="D12" s="56">
        <v>118645</v>
      </c>
      <c r="E12" s="56"/>
      <c r="F12" s="56"/>
      <c r="G12" s="56"/>
      <c r="H12" s="56"/>
      <c r="I12" s="56"/>
      <c r="J12" s="56"/>
      <c r="K12" s="56"/>
      <c r="L12" s="56"/>
      <c r="M12" s="56"/>
    </row>
    <row r="13" spans="1:13" s="54" customFormat="1" ht="22.5" customHeight="1">
      <c r="A13" s="48" t="s">
        <v>139</v>
      </c>
      <c r="B13" s="49" t="s">
        <v>137</v>
      </c>
      <c r="C13" s="56">
        <v>16724</v>
      </c>
      <c r="D13" s="56">
        <v>16724</v>
      </c>
      <c r="E13" s="56"/>
      <c r="F13" s="56"/>
      <c r="G13" s="56"/>
      <c r="H13" s="56"/>
      <c r="I13" s="56"/>
      <c r="J13" s="56"/>
      <c r="K13" s="56"/>
      <c r="L13" s="56"/>
      <c r="M13" s="56"/>
    </row>
    <row r="14" spans="1:13" s="54" customFormat="1" ht="22.5" customHeight="1">
      <c r="A14" s="48" t="s">
        <v>139</v>
      </c>
      <c r="B14" s="49" t="s">
        <v>138</v>
      </c>
      <c r="C14" s="56">
        <v>6689.6</v>
      </c>
      <c r="D14" s="56">
        <v>6689.6</v>
      </c>
      <c r="E14" s="56"/>
      <c r="F14" s="56"/>
      <c r="G14" s="56"/>
      <c r="H14" s="56"/>
      <c r="I14" s="56"/>
      <c r="J14" s="56"/>
      <c r="K14" s="56"/>
      <c r="L14" s="56"/>
      <c r="M14" s="56"/>
    </row>
    <row r="15" spans="1:13" s="54" customFormat="1" ht="22.5" customHeight="1">
      <c r="A15" s="48" t="s">
        <v>141</v>
      </c>
      <c r="B15" s="49"/>
      <c r="C15" s="56">
        <v>995728</v>
      </c>
      <c r="D15" s="56">
        <v>995728</v>
      </c>
      <c r="E15" s="56"/>
      <c r="F15" s="56"/>
      <c r="G15" s="56"/>
      <c r="H15" s="56"/>
      <c r="I15" s="56"/>
      <c r="J15" s="56"/>
      <c r="K15" s="56"/>
      <c r="L15" s="56"/>
      <c r="M15" s="56"/>
    </row>
    <row r="16" spans="1:13" s="54" customFormat="1" ht="22.5" customHeight="1">
      <c r="A16" s="48" t="s">
        <v>142</v>
      </c>
      <c r="B16" s="49" t="s">
        <v>136</v>
      </c>
      <c r="C16" s="56">
        <v>280000</v>
      </c>
      <c r="D16" s="56">
        <v>280000</v>
      </c>
      <c r="E16" s="56"/>
      <c r="F16" s="56"/>
      <c r="G16" s="56"/>
      <c r="H16" s="56"/>
      <c r="I16" s="56"/>
      <c r="J16" s="56"/>
      <c r="K16" s="56"/>
      <c r="L16" s="56"/>
      <c r="M16" s="56"/>
    </row>
    <row r="17" spans="1:13" s="54" customFormat="1" ht="22.5" customHeight="1">
      <c r="A17" s="48" t="s">
        <v>143</v>
      </c>
      <c r="B17" s="49" t="s">
        <v>136</v>
      </c>
      <c r="C17" s="56">
        <v>258480</v>
      </c>
      <c r="D17" s="56">
        <v>258480</v>
      </c>
      <c r="E17" s="56"/>
      <c r="F17" s="56"/>
      <c r="G17" s="56"/>
      <c r="H17" s="56"/>
      <c r="I17" s="56"/>
      <c r="J17" s="56"/>
      <c r="K17" s="56"/>
      <c r="L17" s="56"/>
      <c r="M17" s="56"/>
    </row>
    <row r="18" spans="1:13" s="54" customFormat="1" ht="22.5" customHeight="1">
      <c r="A18" s="48" t="s">
        <v>144</v>
      </c>
      <c r="B18" s="49" t="s">
        <v>136</v>
      </c>
      <c r="C18" s="56">
        <v>25848</v>
      </c>
      <c r="D18" s="56">
        <v>25848</v>
      </c>
      <c r="E18" s="56"/>
      <c r="F18" s="56"/>
      <c r="G18" s="56"/>
      <c r="H18" s="56"/>
      <c r="I18" s="56"/>
      <c r="J18" s="56"/>
      <c r="K18" s="56"/>
      <c r="L18" s="56"/>
      <c r="M18" s="56"/>
    </row>
    <row r="19" spans="1:13" s="54" customFormat="1" ht="22.5" customHeight="1">
      <c r="A19" s="48" t="s">
        <v>145</v>
      </c>
      <c r="B19" s="49" t="s">
        <v>140</v>
      </c>
      <c r="C19" s="56">
        <v>8000</v>
      </c>
      <c r="D19" s="56">
        <v>8000</v>
      </c>
      <c r="E19" s="56"/>
      <c r="F19" s="56"/>
      <c r="G19" s="56"/>
      <c r="H19" s="56"/>
      <c r="I19" s="56"/>
      <c r="J19" s="56"/>
      <c r="K19" s="56"/>
      <c r="L19" s="56"/>
      <c r="M19" s="56"/>
    </row>
    <row r="20" spans="1:13" s="54" customFormat="1" ht="22.5" customHeight="1">
      <c r="A20" s="48" t="s">
        <v>146</v>
      </c>
      <c r="B20" s="49" t="s">
        <v>147</v>
      </c>
      <c r="C20" s="56">
        <v>45700</v>
      </c>
      <c r="D20" s="56">
        <v>45700</v>
      </c>
      <c r="E20" s="56"/>
      <c r="F20" s="56"/>
      <c r="G20" s="56"/>
      <c r="H20" s="56"/>
      <c r="I20" s="56"/>
      <c r="J20" s="56"/>
      <c r="K20" s="56"/>
      <c r="L20" s="56"/>
      <c r="M20" s="56"/>
    </row>
    <row r="21" spans="1:13" s="54" customFormat="1" ht="22.5" customHeight="1">
      <c r="A21" s="48" t="s">
        <v>148</v>
      </c>
      <c r="B21" s="49" t="s">
        <v>147</v>
      </c>
      <c r="C21" s="56">
        <v>5700</v>
      </c>
      <c r="D21" s="56">
        <v>5700</v>
      </c>
      <c r="E21" s="56"/>
      <c r="F21" s="56"/>
      <c r="G21" s="56"/>
      <c r="H21" s="56"/>
      <c r="I21" s="56"/>
      <c r="J21" s="56"/>
      <c r="K21" s="56"/>
      <c r="L21" s="56"/>
      <c r="M21" s="56"/>
    </row>
    <row r="22" spans="1:13" s="54" customFormat="1" ht="22.5" customHeight="1">
      <c r="A22" s="48" t="s">
        <v>149</v>
      </c>
      <c r="B22" s="49" t="s">
        <v>136</v>
      </c>
      <c r="C22" s="56">
        <v>245000</v>
      </c>
      <c r="D22" s="56">
        <v>245000</v>
      </c>
      <c r="E22" s="56"/>
      <c r="F22" s="56"/>
      <c r="G22" s="56"/>
      <c r="H22" s="56"/>
      <c r="I22" s="56"/>
      <c r="J22" s="56"/>
      <c r="K22" s="56"/>
      <c r="L22" s="56"/>
      <c r="M22" s="56"/>
    </row>
    <row r="23" spans="1:13" s="54" customFormat="1" ht="22.5" customHeight="1">
      <c r="A23" s="48" t="s">
        <v>150</v>
      </c>
      <c r="B23" s="49" t="s">
        <v>140</v>
      </c>
      <c r="C23" s="56">
        <v>7000</v>
      </c>
      <c r="D23" s="56">
        <v>7000</v>
      </c>
      <c r="E23" s="56"/>
      <c r="F23" s="56"/>
      <c r="G23" s="56"/>
      <c r="H23" s="56"/>
      <c r="I23" s="56"/>
      <c r="J23" s="56"/>
      <c r="K23" s="56"/>
      <c r="L23" s="56"/>
      <c r="M23" s="56"/>
    </row>
    <row r="24" spans="1:13" s="54" customFormat="1" ht="22.5" customHeight="1">
      <c r="A24" s="48" t="s">
        <v>151</v>
      </c>
      <c r="B24" s="49" t="s">
        <v>136</v>
      </c>
      <c r="C24" s="56">
        <v>120000</v>
      </c>
      <c r="D24" s="56">
        <v>120000</v>
      </c>
      <c r="E24" s="56"/>
      <c r="F24" s="56"/>
      <c r="G24" s="56"/>
      <c r="H24" s="56"/>
      <c r="I24" s="56"/>
      <c r="J24" s="56"/>
      <c r="K24" s="56"/>
      <c r="L24" s="56"/>
      <c r="M24" s="56"/>
    </row>
    <row r="25" spans="1:13" s="54" customFormat="1" ht="22.5" customHeight="1">
      <c r="A25" s="48" t="s">
        <v>152</v>
      </c>
      <c r="B25" s="49"/>
      <c r="C25" s="56">
        <v>862933</v>
      </c>
      <c r="D25" s="56">
        <v>862933</v>
      </c>
      <c r="E25" s="56"/>
      <c r="F25" s="56"/>
      <c r="G25" s="56"/>
      <c r="H25" s="56"/>
      <c r="I25" s="56"/>
      <c r="J25" s="56"/>
      <c r="K25" s="56"/>
      <c r="L25" s="56"/>
      <c r="M25" s="56"/>
    </row>
    <row r="26" spans="1:13" s="54" customFormat="1" ht="22.5" customHeight="1">
      <c r="A26" s="48" t="s">
        <v>153</v>
      </c>
      <c r="B26" s="49" t="s">
        <v>136</v>
      </c>
      <c r="C26" s="56">
        <v>121600</v>
      </c>
      <c r="D26" s="56">
        <v>121600</v>
      </c>
      <c r="E26" s="56"/>
      <c r="F26" s="56"/>
      <c r="G26" s="56"/>
      <c r="H26" s="56"/>
      <c r="I26" s="56"/>
      <c r="J26" s="56"/>
      <c r="K26" s="56"/>
      <c r="L26" s="56"/>
      <c r="M26" s="56"/>
    </row>
    <row r="27" spans="1:13" s="54" customFormat="1" ht="22.5" customHeight="1">
      <c r="A27" s="48" t="s">
        <v>154</v>
      </c>
      <c r="B27" s="49" t="s">
        <v>147</v>
      </c>
      <c r="C27" s="56">
        <v>21720</v>
      </c>
      <c r="D27" s="56">
        <v>21720</v>
      </c>
      <c r="E27" s="56"/>
      <c r="F27" s="56"/>
      <c r="G27" s="56"/>
      <c r="H27" s="56"/>
      <c r="I27" s="56"/>
      <c r="J27" s="56"/>
      <c r="K27" s="56"/>
      <c r="L27" s="56"/>
      <c r="M27" s="56"/>
    </row>
    <row r="28" spans="1:13" s="54" customFormat="1" ht="22.5" customHeight="1">
      <c r="A28" s="48" t="s">
        <v>155</v>
      </c>
      <c r="B28" s="49" t="s">
        <v>140</v>
      </c>
      <c r="C28" s="56">
        <v>3400</v>
      </c>
      <c r="D28" s="56">
        <v>3400</v>
      </c>
      <c r="E28" s="56"/>
      <c r="F28" s="56"/>
      <c r="G28" s="56"/>
      <c r="H28" s="56"/>
      <c r="I28" s="56"/>
      <c r="J28" s="56"/>
      <c r="K28" s="56"/>
      <c r="L28" s="56"/>
      <c r="M28" s="56"/>
    </row>
    <row r="29" spans="1:13" s="54" customFormat="1" ht="22.5" customHeight="1">
      <c r="A29" s="48" t="s">
        <v>156</v>
      </c>
      <c r="B29" s="49" t="s">
        <v>147</v>
      </c>
      <c r="C29" s="56">
        <v>34080</v>
      </c>
      <c r="D29" s="56">
        <v>34080</v>
      </c>
      <c r="E29" s="56"/>
      <c r="F29" s="56"/>
      <c r="G29" s="56"/>
      <c r="H29" s="56"/>
      <c r="I29" s="56"/>
      <c r="J29" s="56"/>
      <c r="K29" s="56"/>
      <c r="L29" s="56"/>
      <c r="M29" s="56"/>
    </row>
    <row r="30" spans="1:13" s="54" customFormat="1" ht="22.5" customHeight="1">
      <c r="A30" s="48" t="s">
        <v>157</v>
      </c>
      <c r="B30" s="49" t="s">
        <v>147</v>
      </c>
      <c r="C30" s="56">
        <v>148949</v>
      </c>
      <c r="D30" s="56">
        <v>148949</v>
      </c>
      <c r="E30" s="56"/>
      <c r="F30" s="56"/>
      <c r="G30" s="56"/>
      <c r="H30" s="56"/>
      <c r="I30" s="56"/>
      <c r="J30" s="56"/>
      <c r="K30" s="56"/>
      <c r="L30" s="56"/>
      <c r="M30" s="56"/>
    </row>
    <row r="31" spans="1:13" s="54" customFormat="1" ht="22.5" customHeight="1">
      <c r="A31" s="48" t="s">
        <v>158</v>
      </c>
      <c r="B31" s="49" t="s">
        <v>136</v>
      </c>
      <c r="C31" s="56">
        <v>520548</v>
      </c>
      <c r="D31" s="56">
        <v>520548</v>
      </c>
      <c r="E31" s="56"/>
      <c r="F31" s="56"/>
      <c r="G31" s="56"/>
      <c r="H31" s="56"/>
      <c r="I31" s="56"/>
      <c r="J31" s="56"/>
      <c r="K31" s="56"/>
      <c r="L31" s="56"/>
      <c r="M31" s="56"/>
    </row>
    <row r="32" spans="1:13" s="54" customFormat="1" ht="22.5" customHeight="1">
      <c r="A32" s="48" t="s">
        <v>159</v>
      </c>
      <c r="B32" s="49" t="s">
        <v>140</v>
      </c>
      <c r="C32" s="56">
        <v>12636</v>
      </c>
      <c r="D32" s="56">
        <v>12636</v>
      </c>
      <c r="E32" s="56"/>
      <c r="F32" s="56"/>
      <c r="G32" s="56"/>
      <c r="H32" s="56"/>
      <c r="I32" s="56"/>
      <c r="J32" s="56"/>
      <c r="K32" s="56"/>
      <c r="L32" s="56"/>
      <c r="M32" s="56"/>
    </row>
    <row r="33" spans="1:13" s="54" customFormat="1" ht="22.5" customHeight="1">
      <c r="A33" s="48" t="s">
        <v>160</v>
      </c>
      <c r="B33" s="49"/>
      <c r="C33" s="56">
        <v>4710000</v>
      </c>
      <c r="D33" s="56">
        <v>4510000</v>
      </c>
      <c r="E33" s="56">
        <v>20000</v>
      </c>
      <c r="F33" s="56"/>
      <c r="G33" s="56"/>
      <c r="H33" s="56"/>
      <c r="I33" s="56"/>
      <c r="J33" s="56">
        <v>180000</v>
      </c>
      <c r="K33" s="56"/>
      <c r="L33" s="56"/>
      <c r="M33" s="56"/>
    </row>
    <row r="34" spans="1:13" s="54" customFormat="1" ht="22.5" customHeight="1">
      <c r="A34" s="48" t="s">
        <v>161</v>
      </c>
      <c r="B34" s="49"/>
      <c r="C34" s="56">
        <v>830000</v>
      </c>
      <c r="D34" s="56">
        <v>750000</v>
      </c>
      <c r="E34" s="56"/>
      <c r="F34" s="56"/>
      <c r="G34" s="56"/>
      <c r="H34" s="56"/>
      <c r="I34" s="56"/>
      <c r="J34" s="56">
        <v>80000</v>
      </c>
      <c r="K34" s="56"/>
      <c r="L34" s="56"/>
      <c r="M34" s="56"/>
    </row>
    <row r="35" spans="1:13" s="54" customFormat="1" ht="22.5" customHeight="1">
      <c r="A35" s="48" t="s">
        <v>162</v>
      </c>
      <c r="B35" s="49" t="s">
        <v>163</v>
      </c>
      <c r="C35" s="56">
        <v>50000</v>
      </c>
      <c r="D35" s="56">
        <v>20000</v>
      </c>
      <c r="E35" s="56"/>
      <c r="F35" s="56"/>
      <c r="G35" s="56"/>
      <c r="H35" s="56"/>
      <c r="I35" s="56"/>
      <c r="J35" s="56">
        <v>30000</v>
      </c>
      <c r="K35" s="56"/>
      <c r="L35" s="56"/>
      <c r="M35" s="56"/>
    </row>
    <row r="36" spans="1:13" s="54" customFormat="1" ht="22.5" customHeight="1">
      <c r="A36" s="48" t="s">
        <v>164</v>
      </c>
      <c r="B36" s="49" t="s">
        <v>163</v>
      </c>
      <c r="C36" s="56">
        <v>180000</v>
      </c>
      <c r="D36" s="56">
        <v>180000</v>
      </c>
      <c r="E36" s="56"/>
      <c r="F36" s="56"/>
      <c r="G36" s="56"/>
      <c r="H36" s="56"/>
      <c r="I36" s="56"/>
      <c r="J36" s="56"/>
      <c r="K36" s="56"/>
      <c r="L36" s="56"/>
      <c r="M36" s="56"/>
    </row>
    <row r="37" spans="1:13" s="54" customFormat="1" ht="22.5" customHeight="1">
      <c r="A37" s="48" t="s">
        <v>165</v>
      </c>
      <c r="B37" s="49" t="s">
        <v>163</v>
      </c>
      <c r="C37" s="56">
        <v>180000</v>
      </c>
      <c r="D37" s="56">
        <v>180000</v>
      </c>
      <c r="E37" s="56"/>
      <c r="F37" s="56"/>
      <c r="G37" s="56"/>
      <c r="H37" s="56"/>
      <c r="I37" s="56"/>
      <c r="J37" s="56"/>
      <c r="K37" s="56"/>
      <c r="L37" s="56"/>
      <c r="M37" s="56"/>
    </row>
    <row r="38" spans="1:13" s="54" customFormat="1" ht="22.5" customHeight="1">
      <c r="A38" s="48" t="s">
        <v>166</v>
      </c>
      <c r="B38" s="49" t="s">
        <v>163</v>
      </c>
      <c r="C38" s="56">
        <v>190000</v>
      </c>
      <c r="D38" s="56">
        <v>190000</v>
      </c>
      <c r="E38" s="56"/>
      <c r="F38" s="56"/>
      <c r="G38" s="56"/>
      <c r="H38" s="56"/>
      <c r="I38" s="56"/>
      <c r="J38" s="56"/>
      <c r="K38" s="56"/>
      <c r="L38" s="56"/>
      <c r="M38" s="56"/>
    </row>
    <row r="39" spans="1:13" s="54" customFormat="1" ht="22.5" customHeight="1">
      <c r="A39" s="48" t="s">
        <v>167</v>
      </c>
      <c r="B39" s="49" t="s">
        <v>163</v>
      </c>
      <c r="C39" s="56">
        <v>80000</v>
      </c>
      <c r="D39" s="56">
        <v>80000</v>
      </c>
      <c r="E39" s="56"/>
      <c r="F39" s="56"/>
      <c r="G39" s="56"/>
      <c r="H39" s="56"/>
      <c r="I39" s="56"/>
      <c r="J39" s="56"/>
      <c r="K39" s="56"/>
      <c r="L39" s="56"/>
      <c r="M39" s="56"/>
    </row>
    <row r="40" spans="1:13" s="54" customFormat="1" ht="22.5" customHeight="1">
      <c r="A40" s="48" t="s">
        <v>168</v>
      </c>
      <c r="B40" s="49" t="s">
        <v>163</v>
      </c>
      <c r="C40" s="56">
        <v>70000</v>
      </c>
      <c r="D40" s="56">
        <v>20000</v>
      </c>
      <c r="E40" s="56"/>
      <c r="F40" s="56"/>
      <c r="G40" s="56"/>
      <c r="H40" s="56"/>
      <c r="I40" s="56"/>
      <c r="J40" s="56">
        <v>50000</v>
      </c>
      <c r="K40" s="56"/>
      <c r="L40" s="56"/>
      <c r="M40" s="56"/>
    </row>
    <row r="41" spans="1:13" s="54" customFormat="1" ht="22.5" customHeight="1">
      <c r="A41" s="48" t="s">
        <v>169</v>
      </c>
      <c r="B41" s="49" t="s">
        <v>163</v>
      </c>
      <c r="C41" s="56">
        <v>80000</v>
      </c>
      <c r="D41" s="56">
        <v>80000</v>
      </c>
      <c r="E41" s="56"/>
      <c r="F41" s="56"/>
      <c r="G41" s="56"/>
      <c r="H41" s="56"/>
      <c r="I41" s="56"/>
      <c r="J41" s="56"/>
      <c r="K41" s="56"/>
      <c r="L41" s="56"/>
      <c r="M41" s="56"/>
    </row>
    <row r="42" spans="1:13" s="54" customFormat="1" ht="22.5" customHeight="1">
      <c r="A42" s="48" t="s">
        <v>170</v>
      </c>
      <c r="B42" s="49"/>
      <c r="C42" s="56">
        <v>3880000</v>
      </c>
      <c r="D42" s="56">
        <v>3760000</v>
      </c>
      <c r="E42" s="56">
        <v>20000</v>
      </c>
      <c r="F42" s="56"/>
      <c r="G42" s="56"/>
      <c r="H42" s="56"/>
      <c r="I42" s="56"/>
      <c r="J42" s="56">
        <v>100000</v>
      </c>
      <c r="K42" s="56"/>
      <c r="L42" s="56"/>
      <c r="M42" s="56"/>
    </row>
    <row r="43" spans="1:13" s="54" customFormat="1" ht="22.5" customHeight="1">
      <c r="A43" s="48" t="s">
        <v>171</v>
      </c>
      <c r="B43" s="49" t="s">
        <v>172</v>
      </c>
      <c r="C43" s="56">
        <v>390000</v>
      </c>
      <c r="D43" s="56">
        <v>290000</v>
      </c>
      <c r="E43" s="56"/>
      <c r="F43" s="56"/>
      <c r="G43" s="56"/>
      <c r="H43" s="56"/>
      <c r="I43" s="56"/>
      <c r="J43" s="56">
        <v>100000</v>
      </c>
      <c r="K43" s="56"/>
      <c r="L43" s="56"/>
      <c r="M43" s="56"/>
    </row>
    <row r="44" spans="1:13" s="54" customFormat="1" ht="22.5" customHeight="1">
      <c r="A44" s="48" t="s">
        <v>173</v>
      </c>
      <c r="B44" s="49" t="s">
        <v>163</v>
      </c>
      <c r="C44" s="56">
        <v>1650000</v>
      </c>
      <c r="D44" s="56">
        <v>1650000</v>
      </c>
      <c r="E44" s="56"/>
      <c r="F44" s="56"/>
      <c r="G44" s="56"/>
      <c r="H44" s="56"/>
      <c r="I44" s="56"/>
      <c r="J44" s="56"/>
      <c r="K44" s="56"/>
      <c r="L44" s="56"/>
      <c r="M44" s="56"/>
    </row>
    <row r="45" spans="1:13" s="54" customFormat="1" ht="22.5" customHeight="1">
      <c r="A45" s="48" t="s">
        <v>174</v>
      </c>
      <c r="B45" s="49" t="s">
        <v>163</v>
      </c>
      <c r="C45" s="56">
        <v>220000</v>
      </c>
      <c r="D45" s="56">
        <v>220000</v>
      </c>
      <c r="E45" s="56"/>
      <c r="F45" s="56"/>
      <c r="G45" s="56"/>
      <c r="H45" s="56"/>
      <c r="I45" s="56"/>
      <c r="J45" s="56"/>
      <c r="K45" s="56"/>
      <c r="L45" s="56"/>
      <c r="M45" s="56"/>
    </row>
    <row r="46" spans="1:13" s="54" customFormat="1" ht="22.5" customHeight="1">
      <c r="A46" s="48" t="s">
        <v>175</v>
      </c>
      <c r="B46" s="49" t="s">
        <v>163</v>
      </c>
      <c r="C46" s="56">
        <v>470000</v>
      </c>
      <c r="D46" s="56">
        <v>470000</v>
      </c>
      <c r="E46" s="56"/>
      <c r="F46" s="56"/>
      <c r="G46" s="56"/>
      <c r="H46" s="56"/>
      <c r="I46" s="56"/>
      <c r="J46" s="56"/>
      <c r="K46" s="56"/>
      <c r="L46" s="56"/>
      <c r="M46" s="56"/>
    </row>
    <row r="47" spans="1:13" s="54" customFormat="1" ht="22.5" customHeight="1">
      <c r="A47" s="48" t="s">
        <v>176</v>
      </c>
      <c r="B47" s="49" t="s">
        <v>163</v>
      </c>
      <c r="C47" s="56">
        <v>100000</v>
      </c>
      <c r="D47" s="56">
        <v>100000</v>
      </c>
      <c r="E47" s="56"/>
      <c r="F47" s="56"/>
      <c r="G47" s="56"/>
      <c r="H47" s="56"/>
      <c r="I47" s="56"/>
      <c r="J47" s="56"/>
      <c r="K47" s="56"/>
      <c r="L47" s="56"/>
      <c r="M47" s="56"/>
    </row>
    <row r="48" spans="1:13" s="54" customFormat="1" ht="22.5" customHeight="1">
      <c r="A48" s="48" t="s">
        <v>177</v>
      </c>
      <c r="B48" s="49" t="s">
        <v>163</v>
      </c>
      <c r="C48" s="56">
        <v>170000</v>
      </c>
      <c r="D48" s="56">
        <v>170000</v>
      </c>
      <c r="E48" s="56"/>
      <c r="F48" s="56"/>
      <c r="G48" s="56"/>
      <c r="H48" s="56"/>
      <c r="I48" s="56"/>
      <c r="J48" s="56"/>
      <c r="K48" s="56"/>
      <c r="L48" s="56"/>
      <c r="M48" s="56"/>
    </row>
    <row r="49" spans="1:13" s="54" customFormat="1" ht="22.5" customHeight="1">
      <c r="A49" s="48" t="s">
        <v>178</v>
      </c>
      <c r="B49" s="49" t="s">
        <v>163</v>
      </c>
      <c r="C49" s="56">
        <v>880000</v>
      </c>
      <c r="D49" s="56">
        <v>860000</v>
      </c>
      <c r="E49" s="56">
        <v>20000</v>
      </c>
      <c r="F49" s="56"/>
      <c r="G49" s="56"/>
      <c r="H49" s="56"/>
      <c r="I49" s="56"/>
      <c r="J49" s="56"/>
      <c r="K49" s="56"/>
      <c r="L49" s="56"/>
      <c r="M49" s="56"/>
    </row>
  </sheetData>
  <sheetProtection/>
  <mergeCells count="2">
    <mergeCell ref="A3:C3"/>
    <mergeCell ref="A1:M2"/>
  </mergeCells>
  <printOptions/>
  <pageMargins left="0.75" right="0.75" top="1" bottom="1" header="0.51" footer="0.51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9"/>
  <sheetViews>
    <sheetView zoomScaleSheetLayoutView="100" workbookViewId="0" topLeftCell="A1">
      <selection activeCell="H21" sqref="H21"/>
    </sheetView>
  </sheetViews>
  <sheetFormatPr defaultColWidth="6.75390625" defaultRowHeight="22.5" customHeight="1"/>
  <cols>
    <col min="1" max="1" width="28.875" style="38" customWidth="1"/>
    <col min="2" max="2" width="21.875" style="39" customWidth="1"/>
    <col min="3" max="3" width="8.00390625" style="40" customWidth="1"/>
    <col min="4" max="4" width="8.125" style="40" customWidth="1"/>
    <col min="5" max="5" width="8.00390625" style="38" customWidth="1"/>
    <col min="6" max="6" width="6.625" style="38" customWidth="1"/>
    <col min="7" max="7" width="5.75390625" style="38" customWidth="1"/>
    <col min="8" max="8" width="10.875" style="38" customWidth="1"/>
    <col min="9" max="9" width="11.875" style="38" customWidth="1"/>
    <col min="10" max="10" width="11.625" style="38" customWidth="1"/>
    <col min="11" max="18" width="11.50390625" style="38" customWidth="1"/>
    <col min="19" max="16384" width="6.75390625" style="38" customWidth="1"/>
  </cols>
  <sheetData>
    <row r="1" spans="1:16" s="38" customFormat="1" ht="22.5" customHeight="1">
      <c r="A1" s="41" t="s">
        <v>179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</row>
    <row r="2" spans="1:16" s="38" customFormat="1" ht="22.5" customHeight="1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</row>
    <row r="3" spans="1:10" s="38" customFormat="1" ht="22.5" customHeight="1">
      <c r="A3" s="42"/>
      <c r="B3" s="39"/>
      <c r="C3" s="40"/>
      <c r="D3" s="40"/>
      <c r="J3" s="53" t="s">
        <v>2</v>
      </c>
    </row>
    <row r="4" spans="1:17" s="38" customFormat="1" ht="22.5" customHeight="1">
      <c r="A4" s="43" t="s">
        <v>180</v>
      </c>
      <c r="B4" s="44" t="s">
        <v>181</v>
      </c>
      <c r="C4" s="43" t="s">
        <v>182</v>
      </c>
      <c r="D4" s="43" t="s">
        <v>183</v>
      </c>
      <c r="E4" s="45" t="s">
        <v>184</v>
      </c>
      <c r="F4" s="46" t="s">
        <v>185</v>
      </c>
      <c r="G4" s="45" t="s">
        <v>186</v>
      </c>
      <c r="H4" s="45" t="s">
        <v>187</v>
      </c>
      <c r="I4" s="46" t="s">
        <v>130</v>
      </c>
      <c r="J4" s="45" t="s">
        <v>116</v>
      </c>
      <c r="K4" s="45" t="s">
        <v>9</v>
      </c>
      <c r="L4" s="45" t="s">
        <v>117</v>
      </c>
      <c r="M4" s="45" t="s">
        <v>13</v>
      </c>
      <c r="N4" s="45" t="s">
        <v>15</v>
      </c>
      <c r="O4" s="45" t="s">
        <v>17</v>
      </c>
      <c r="P4" s="45" t="s">
        <v>19</v>
      </c>
      <c r="Q4" s="45" t="s">
        <v>32</v>
      </c>
    </row>
    <row r="5" spans="1:17" s="38" customFormat="1" ht="22.5" customHeight="1">
      <c r="A5" s="47" t="s">
        <v>188</v>
      </c>
      <c r="B5" s="48"/>
      <c r="C5" s="49"/>
      <c r="D5" s="49"/>
      <c r="E5" s="49"/>
      <c r="F5" s="49"/>
      <c r="G5" s="49"/>
      <c r="H5" s="49"/>
      <c r="I5" s="52">
        <v>16000</v>
      </c>
      <c r="J5" s="52">
        <v>16000</v>
      </c>
      <c r="K5" s="52"/>
      <c r="L5" s="52"/>
      <c r="M5" s="52"/>
      <c r="N5" s="52"/>
      <c r="O5" s="52"/>
      <c r="P5" s="52"/>
      <c r="Q5" s="52"/>
    </row>
    <row r="6" spans="1:17" s="38" customFormat="1" ht="22.5" customHeight="1">
      <c r="A6" s="47" t="s">
        <v>189</v>
      </c>
      <c r="B6" s="48"/>
      <c r="C6" s="49"/>
      <c r="D6" s="49"/>
      <c r="E6" s="49"/>
      <c r="F6" s="49"/>
      <c r="G6" s="49"/>
      <c r="H6" s="49"/>
      <c r="I6" s="52">
        <v>16000</v>
      </c>
      <c r="J6" s="52">
        <v>16000</v>
      </c>
      <c r="K6" s="52"/>
      <c r="L6" s="52"/>
      <c r="M6" s="52"/>
      <c r="N6" s="52"/>
      <c r="O6" s="52"/>
      <c r="P6" s="52"/>
      <c r="Q6" s="52"/>
    </row>
    <row r="7" spans="1:17" s="38" customFormat="1" ht="22.5" customHeight="1">
      <c r="A7" s="47" t="s">
        <v>190</v>
      </c>
      <c r="B7" s="48"/>
      <c r="C7" s="49"/>
      <c r="D7" s="49"/>
      <c r="E7" s="49"/>
      <c r="F7" s="49"/>
      <c r="G7" s="49"/>
      <c r="H7" s="50"/>
      <c r="I7" s="52">
        <v>16000</v>
      </c>
      <c r="J7" s="52">
        <v>16000</v>
      </c>
      <c r="K7" s="52"/>
      <c r="L7" s="52"/>
      <c r="M7" s="52"/>
      <c r="N7" s="52"/>
      <c r="O7" s="52"/>
      <c r="P7" s="52"/>
      <c r="Q7" s="52"/>
    </row>
    <row r="8" spans="1:17" s="38" customFormat="1" ht="22.5" customHeight="1">
      <c r="A8" s="47" t="s">
        <v>191</v>
      </c>
      <c r="B8" s="48" t="s">
        <v>192</v>
      </c>
      <c r="C8" s="48" t="s">
        <v>193</v>
      </c>
      <c r="D8" s="49" t="s">
        <v>194</v>
      </c>
      <c r="E8" s="51"/>
      <c r="F8" s="51" t="s">
        <v>195</v>
      </c>
      <c r="G8" s="51" t="s">
        <v>196</v>
      </c>
      <c r="H8" s="52">
        <v>2000</v>
      </c>
      <c r="I8" s="52">
        <v>4000</v>
      </c>
      <c r="J8" s="52">
        <v>4000</v>
      </c>
      <c r="K8" s="52"/>
      <c r="L8" s="52"/>
      <c r="M8" s="52"/>
      <c r="N8" s="52"/>
      <c r="O8" s="52"/>
      <c r="P8" s="52"/>
      <c r="Q8" s="52"/>
    </row>
    <row r="9" spans="1:17" s="38" customFormat="1" ht="22.5" customHeight="1">
      <c r="A9" s="47" t="s">
        <v>191</v>
      </c>
      <c r="B9" s="48" t="s">
        <v>192</v>
      </c>
      <c r="C9" s="48" t="s">
        <v>197</v>
      </c>
      <c r="D9" s="49" t="s">
        <v>194</v>
      </c>
      <c r="E9" s="51"/>
      <c r="F9" s="51" t="s">
        <v>198</v>
      </c>
      <c r="G9" s="51" t="s">
        <v>196</v>
      </c>
      <c r="H9" s="52">
        <v>4000</v>
      </c>
      <c r="I9" s="52">
        <v>12000</v>
      </c>
      <c r="J9" s="52">
        <v>12000</v>
      </c>
      <c r="K9" s="52"/>
      <c r="L9" s="52"/>
      <c r="M9" s="52"/>
      <c r="N9" s="52"/>
      <c r="O9" s="52"/>
      <c r="P9" s="52"/>
      <c r="Q9" s="52"/>
    </row>
  </sheetData>
  <sheetProtection/>
  <mergeCells count="2">
    <mergeCell ref="J3:Q3"/>
    <mergeCell ref="A1:P2"/>
  </mergeCells>
  <printOptions/>
  <pageMargins left="0.75" right="0.75" top="1" bottom="1" header="0.51" footer="0.51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9"/>
  <sheetViews>
    <sheetView zoomScaleSheetLayoutView="100" workbookViewId="0" topLeftCell="A1">
      <selection activeCell="L25" sqref="L25"/>
    </sheetView>
  </sheetViews>
  <sheetFormatPr defaultColWidth="9.00390625" defaultRowHeight="14.25"/>
  <cols>
    <col min="1" max="1" width="9.50390625" style="1" customWidth="1"/>
    <col min="2" max="2" width="8.50390625" style="1" customWidth="1"/>
    <col min="3" max="3" width="6.50390625" style="1" customWidth="1"/>
    <col min="4" max="4" width="8.50390625" style="1" customWidth="1"/>
    <col min="5" max="6" width="7.50390625" style="1" customWidth="1"/>
    <col min="7" max="7" width="6.50390625" style="1" customWidth="1"/>
    <col min="8" max="8" width="8.50390625" style="1" customWidth="1"/>
    <col min="9" max="9" width="7.50390625" style="1" customWidth="1"/>
    <col min="10" max="12" width="8.50390625" style="1" customWidth="1"/>
    <col min="13" max="16" width="6.50390625" style="1" customWidth="1"/>
    <col min="17" max="17" width="43.50390625" style="1" customWidth="1"/>
    <col min="18" max="255" width="9.00390625" style="1" customWidth="1"/>
    <col min="256" max="256" width="8.625" style="1" customWidth="1"/>
  </cols>
  <sheetData>
    <row r="1" spans="1:17" s="1" customFormat="1" ht="13.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s="1" customFormat="1" ht="13.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s="1" customFormat="1" ht="22.5">
      <c r="A3" s="3" t="s">
        <v>199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s="1" customFormat="1" ht="22.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22" t="s">
        <v>200</v>
      </c>
      <c r="Q4" s="22"/>
    </row>
    <row r="5" spans="1:17" s="1" customFormat="1" ht="13.5">
      <c r="A5" s="5" t="s">
        <v>38</v>
      </c>
      <c r="B5" s="6" t="s">
        <v>201</v>
      </c>
      <c r="C5" s="7"/>
      <c r="D5" s="8"/>
      <c r="E5" s="6" t="s">
        <v>202</v>
      </c>
      <c r="F5" s="7"/>
      <c r="G5" s="8"/>
      <c r="H5" s="9" t="s">
        <v>85</v>
      </c>
      <c r="I5" s="23"/>
      <c r="J5" s="24"/>
      <c r="K5" s="25" t="s">
        <v>92</v>
      </c>
      <c r="L5" s="26"/>
      <c r="M5" s="27"/>
      <c r="N5" s="7" t="s">
        <v>203</v>
      </c>
      <c r="O5" s="7"/>
      <c r="P5" s="8"/>
      <c r="Q5" s="34" t="s">
        <v>204</v>
      </c>
    </row>
    <row r="6" spans="1:17" s="1" customFormat="1" ht="13.5">
      <c r="A6" s="10"/>
      <c r="B6" s="11"/>
      <c r="C6" s="12"/>
      <c r="D6" s="13"/>
      <c r="E6" s="11"/>
      <c r="F6" s="12"/>
      <c r="G6" s="13"/>
      <c r="H6" s="14"/>
      <c r="I6" s="28"/>
      <c r="J6" s="29"/>
      <c r="K6" s="30"/>
      <c r="L6" s="31"/>
      <c r="M6" s="32"/>
      <c r="N6" s="12"/>
      <c r="O6" s="12"/>
      <c r="P6" s="13"/>
      <c r="Q6" s="35"/>
    </row>
    <row r="7" spans="1:17" s="1" customFormat="1" ht="13.5" customHeight="1">
      <c r="A7" s="10"/>
      <c r="B7" s="15" t="s">
        <v>205</v>
      </c>
      <c r="C7" s="15" t="s">
        <v>206</v>
      </c>
      <c r="D7" s="16" t="s">
        <v>207</v>
      </c>
      <c r="E7" s="15" t="s">
        <v>205</v>
      </c>
      <c r="F7" s="15" t="s">
        <v>206</v>
      </c>
      <c r="G7" s="16" t="s">
        <v>207</v>
      </c>
      <c r="H7" s="15" t="s">
        <v>205</v>
      </c>
      <c r="I7" s="15" t="s">
        <v>206</v>
      </c>
      <c r="J7" s="16" t="s">
        <v>207</v>
      </c>
      <c r="K7" s="15" t="s">
        <v>205</v>
      </c>
      <c r="L7" s="15" t="s">
        <v>206</v>
      </c>
      <c r="M7" s="16" t="s">
        <v>207</v>
      </c>
      <c r="N7" s="15" t="s">
        <v>205</v>
      </c>
      <c r="O7" s="15" t="s">
        <v>206</v>
      </c>
      <c r="P7" s="16" t="s">
        <v>207</v>
      </c>
      <c r="Q7" s="35"/>
    </row>
    <row r="8" spans="1:17" s="1" customFormat="1" ht="31.5" customHeight="1">
      <c r="A8" s="17"/>
      <c r="B8" s="18"/>
      <c r="C8" s="18"/>
      <c r="D8" s="19"/>
      <c r="E8" s="18"/>
      <c r="F8" s="18"/>
      <c r="G8" s="19"/>
      <c r="H8" s="18"/>
      <c r="I8" s="18"/>
      <c r="J8" s="19"/>
      <c r="K8" s="18"/>
      <c r="L8" s="18"/>
      <c r="M8" s="19"/>
      <c r="N8" s="18"/>
      <c r="O8" s="18"/>
      <c r="P8" s="19"/>
      <c r="Q8" s="36"/>
    </row>
    <row r="9" spans="1:17" s="1" customFormat="1" ht="124.5" customHeight="1">
      <c r="A9" s="20" t="s">
        <v>130</v>
      </c>
      <c r="B9" s="21">
        <f>IF(ISERROR(E9+H9+K9+N9),0,E9+H9+K9+N9)</f>
        <v>68.1845</v>
      </c>
      <c r="C9" s="21">
        <f>IF(ISERROR(F9+I9+L9+O9),0,F9+I9+L9+O9)</f>
        <v>36.188577</v>
      </c>
      <c r="D9" s="21">
        <f>IF(ISERROR(G9+J9+M9+P9),0,G9+J9+M9+P9)</f>
        <v>50.10198</v>
      </c>
      <c r="E9" s="21">
        <v>7.04</v>
      </c>
      <c r="F9" s="21">
        <v>7.075409</v>
      </c>
      <c r="G9" s="21">
        <v>0</v>
      </c>
      <c r="H9" s="21">
        <v>48.002</v>
      </c>
      <c r="I9" s="33">
        <v>16.93279</v>
      </c>
      <c r="J9" s="21">
        <v>47.52198</v>
      </c>
      <c r="K9" s="21">
        <v>13.1425</v>
      </c>
      <c r="L9" s="21">
        <v>12.180378</v>
      </c>
      <c r="M9" s="21">
        <v>2.58</v>
      </c>
      <c r="N9" s="21">
        <v>0</v>
      </c>
      <c r="O9" s="21">
        <v>0</v>
      </c>
      <c r="P9" s="21">
        <v>0</v>
      </c>
      <c r="Q9" s="37" t="s">
        <v>208</v>
      </c>
    </row>
  </sheetData>
  <sheetProtection/>
  <mergeCells count="24">
    <mergeCell ref="A3:Q3"/>
    <mergeCell ref="P4:Q4"/>
    <mergeCell ref="A5:A8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K7:K8"/>
    <mergeCell ref="L7:L8"/>
    <mergeCell ref="M7:M8"/>
    <mergeCell ref="N7:N8"/>
    <mergeCell ref="O7:O8"/>
    <mergeCell ref="P7:P8"/>
    <mergeCell ref="Q5:Q8"/>
    <mergeCell ref="B5:D6"/>
    <mergeCell ref="E5:G6"/>
    <mergeCell ref="H5:J6"/>
    <mergeCell ref="K5:M6"/>
    <mergeCell ref="N5:P6"/>
  </mergeCell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1"/>
  <sheetViews>
    <sheetView zoomScaleSheetLayoutView="100" workbookViewId="0" topLeftCell="A1">
      <selection activeCell="B23" sqref="B23"/>
    </sheetView>
  </sheetViews>
  <sheetFormatPr defaultColWidth="7.875" defaultRowHeight="21.75" customHeight="1"/>
  <cols>
    <col min="1" max="4" width="26.875" style="57" customWidth="1"/>
    <col min="5" max="16384" width="7.875" style="57" customWidth="1"/>
  </cols>
  <sheetData>
    <row r="1" spans="1:6" s="57" customFormat="1" ht="21.75" customHeight="1">
      <c r="A1" s="111" t="s">
        <v>35</v>
      </c>
      <c r="B1" s="111"/>
      <c r="C1" s="111"/>
      <c r="D1" s="111"/>
      <c r="E1" s="59"/>
      <c r="F1" s="59"/>
    </row>
    <row r="2" spans="1:6" s="57" customFormat="1" ht="21.75" customHeight="1">
      <c r="A2" s="111"/>
      <c r="B2" s="111"/>
      <c r="C2" s="111"/>
      <c r="D2" s="111"/>
      <c r="E2" s="59"/>
      <c r="F2" s="59"/>
    </row>
    <row r="3" spans="1:6" s="57" customFormat="1" ht="21.75" customHeight="1">
      <c r="A3" s="112" t="s">
        <v>1</v>
      </c>
      <c r="B3" s="112"/>
      <c r="C3" s="113"/>
      <c r="D3" s="114" t="s">
        <v>2</v>
      </c>
      <c r="E3" s="59"/>
      <c r="F3" s="59"/>
    </row>
    <row r="4" spans="1:6" s="57" customFormat="1" ht="21.75" customHeight="1">
      <c r="A4" s="115" t="s">
        <v>3</v>
      </c>
      <c r="B4" s="115"/>
      <c r="C4" s="115" t="s">
        <v>4</v>
      </c>
      <c r="D4" s="115"/>
      <c r="E4" s="59"/>
      <c r="F4" s="59"/>
    </row>
    <row r="5" spans="1:4" s="57" customFormat="1" ht="21.75" customHeight="1">
      <c r="A5" s="115" t="s">
        <v>5</v>
      </c>
      <c r="B5" s="115" t="s">
        <v>6</v>
      </c>
      <c r="C5" s="115" t="s">
        <v>5</v>
      </c>
      <c r="D5" s="115" t="s">
        <v>6</v>
      </c>
    </row>
    <row r="6" spans="1:4" s="57" customFormat="1" ht="21.75" customHeight="1">
      <c r="A6" s="116" t="s">
        <v>36</v>
      </c>
      <c r="B6" s="117">
        <v>11970162.96</v>
      </c>
      <c r="C6" s="116" t="s">
        <v>8</v>
      </c>
      <c r="D6" s="117"/>
    </row>
    <row r="7" spans="1:4" s="57" customFormat="1" ht="21.75" customHeight="1">
      <c r="A7" s="116" t="s">
        <v>15</v>
      </c>
      <c r="B7" s="117"/>
      <c r="C7" s="116" t="s">
        <v>10</v>
      </c>
      <c r="D7" s="117">
        <v>5601501.96</v>
      </c>
    </row>
    <row r="8" spans="1:4" s="57" customFormat="1" ht="21.75" customHeight="1">
      <c r="A8" s="116" t="s">
        <v>11</v>
      </c>
      <c r="B8" s="117">
        <v>20000</v>
      </c>
      <c r="C8" s="116" t="s">
        <v>12</v>
      </c>
      <c r="D8" s="117">
        <v>995728</v>
      </c>
    </row>
    <row r="9" spans="1:4" s="57" customFormat="1" ht="21.75" customHeight="1">
      <c r="A9" s="118"/>
      <c r="B9" s="117"/>
      <c r="C9" s="116" t="s">
        <v>14</v>
      </c>
      <c r="D9" s="117">
        <v>862933</v>
      </c>
    </row>
    <row r="10" spans="1:4" s="57" customFormat="1" ht="21.75" customHeight="1">
      <c r="A10" s="118"/>
      <c r="B10" s="117"/>
      <c r="C10" s="116" t="s">
        <v>16</v>
      </c>
      <c r="D10" s="117"/>
    </row>
    <row r="11" spans="1:4" s="57" customFormat="1" ht="21.75" customHeight="1">
      <c r="A11" s="118"/>
      <c r="B11" s="117"/>
      <c r="C11" s="116" t="s">
        <v>18</v>
      </c>
      <c r="D11" s="117">
        <v>830000</v>
      </c>
    </row>
    <row r="12" spans="1:4" s="57" customFormat="1" ht="21.75" customHeight="1">
      <c r="A12" s="118"/>
      <c r="B12" s="117"/>
      <c r="C12" s="116" t="s">
        <v>20</v>
      </c>
      <c r="D12" s="117">
        <v>3880000</v>
      </c>
    </row>
    <row r="13" spans="1:4" s="57" customFormat="1" ht="21.75" customHeight="1">
      <c r="A13" s="118"/>
      <c r="B13" s="117"/>
      <c r="C13" s="116" t="s">
        <v>22</v>
      </c>
      <c r="D13" s="117"/>
    </row>
    <row r="14" spans="1:4" s="57" customFormat="1" ht="21.75" customHeight="1">
      <c r="A14" s="118"/>
      <c r="B14" s="117"/>
      <c r="C14" s="116" t="s">
        <v>25</v>
      </c>
      <c r="D14" s="117"/>
    </row>
    <row r="15" spans="1:4" s="57" customFormat="1" ht="21.75" customHeight="1">
      <c r="A15" s="116"/>
      <c r="B15" s="117"/>
      <c r="C15" s="116" t="s">
        <v>26</v>
      </c>
      <c r="D15" s="119"/>
    </row>
    <row r="16" spans="1:4" s="57" customFormat="1" ht="21.75" customHeight="1">
      <c r="A16" s="116"/>
      <c r="B16" s="117"/>
      <c r="C16" s="116" t="s">
        <v>27</v>
      </c>
      <c r="D16" s="119"/>
    </row>
    <row r="17" spans="1:4" s="57" customFormat="1" ht="21.75" customHeight="1">
      <c r="A17" s="116"/>
      <c r="B17" s="117"/>
      <c r="C17" s="116" t="s">
        <v>28</v>
      </c>
      <c r="D17" s="119"/>
    </row>
    <row r="18" spans="1:4" s="57" customFormat="1" ht="21.75" customHeight="1">
      <c r="A18" s="115" t="s">
        <v>29</v>
      </c>
      <c r="B18" s="117">
        <f>SUM(B6:B17)</f>
        <v>11990162.96</v>
      </c>
      <c r="C18" s="115" t="s">
        <v>30</v>
      </c>
      <c r="D18" s="117">
        <f>SUM(D6:D17)</f>
        <v>12170162.96</v>
      </c>
    </row>
    <row r="19" spans="1:4" s="57" customFormat="1" ht="21.75" customHeight="1">
      <c r="A19" s="116" t="s">
        <v>31</v>
      </c>
      <c r="B19" s="117"/>
      <c r="C19" s="116"/>
      <c r="D19" s="117"/>
    </row>
    <row r="20" spans="1:4" s="57" customFormat="1" ht="21.75" customHeight="1">
      <c r="A20" s="116" t="s">
        <v>32</v>
      </c>
      <c r="B20" s="117">
        <v>180000</v>
      </c>
      <c r="C20" s="116"/>
      <c r="D20" s="117"/>
    </row>
    <row r="21" spans="1:4" s="57" customFormat="1" ht="21.75" customHeight="1">
      <c r="A21" s="115" t="s">
        <v>33</v>
      </c>
      <c r="B21" s="117">
        <f>SUM(B18:B20)</f>
        <v>12170162.96</v>
      </c>
      <c r="C21" s="115" t="s">
        <v>34</v>
      </c>
      <c r="D21" s="117">
        <f>D18</f>
        <v>12170162.96</v>
      </c>
    </row>
  </sheetData>
  <sheetProtection/>
  <mergeCells count="4">
    <mergeCell ref="A3:B3"/>
    <mergeCell ref="A4:B4"/>
    <mergeCell ref="C4:D4"/>
    <mergeCell ref="A1:D2"/>
  </mergeCells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8"/>
  <sheetViews>
    <sheetView zoomScaleSheetLayoutView="100" workbookViewId="0" topLeftCell="A1">
      <selection activeCell="B21" sqref="B21"/>
    </sheetView>
  </sheetViews>
  <sheetFormatPr defaultColWidth="7.875" defaultRowHeight="22.5" customHeight="1"/>
  <cols>
    <col min="1" max="1" width="53.125" style="57" customWidth="1"/>
    <col min="2" max="4" width="20.75390625" style="57" customWidth="1"/>
    <col min="5" max="5" width="16.375" style="57" customWidth="1"/>
    <col min="6" max="16384" width="7.875" style="57" customWidth="1"/>
  </cols>
  <sheetData>
    <row r="1" spans="1:4" s="57" customFormat="1" ht="22.5" customHeight="1">
      <c r="A1" s="90" t="s">
        <v>37</v>
      </c>
      <c r="B1" s="90"/>
      <c r="C1" s="90"/>
      <c r="D1" s="90"/>
    </row>
    <row r="2" spans="1:4" s="57" customFormat="1" ht="22.5" customHeight="1">
      <c r="A2" s="90"/>
      <c r="B2" s="90"/>
      <c r="C2" s="90"/>
      <c r="D2" s="90"/>
    </row>
    <row r="3" spans="1:4" s="57" customFormat="1" ht="22.5" customHeight="1">
      <c r="A3" s="91"/>
      <c r="C3" s="93"/>
      <c r="D3" s="92" t="s">
        <v>2</v>
      </c>
    </row>
    <row r="4" spans="1:4" s="57" customFormat="1" ht="22.5" customHeight="1">
      <c r="A4" s="94" t="s">
        <v>38</v>
      </c>
      <c r="B4" s="106" t="s">
        <v>39</v>
      </c>
      <c r="C4" s="95" t="s">
        <v>8</v>
      </c>
      <c r="D4" s="95" t="s">
        <v>16</v>
      </c>
    </row>
    <row r="5" spans="1:4" s="57" customFormat="1" ht="22.5" customHeight="1">
      <c r="A5" s="96" t="s">
        <v>40</v>
      </c>
      <c r="B5" s="107">
        <v>12170162.96</v>
      </c>
      <c r="C5" s="107">
        <v>7460162.96</v>
      </c>
      <c r="D5" s="107">
        <v>4710000</v>
      </c>
    </row>
    <row r="6" spans="1:4" s="57" customFormat="1" ht="22.5" customHeight="1">
      <c r="A6" s="108" t="s">
        <v>41</v>
      </c>
      <c r="B6" s="107">
        <v>10611618</v>
      </c>
      <c r="C6" s="107">
        <v>6291618</v>
      </c>
      <c r="D6" s="107">
        <v>4320000</v>
      </c>
    </row>
    <row r="7" spans="1:4" s="57" customFormat="1" ht="22.5" customHeight="1">
      <c r="A7" s="109" t="s">
        <v>42</v>
      </c>
      <c r="B7" s="107">
        <v>10611618</v>
      </c>
      <c r="C7" s="107">
        <v>6291618</v>
      </c>
      <c r="D7" s="107">
        <v>4320000</v>
      </c>
    </row>
    <row r="8" spans="1:4" s="57" customFormat="1" ht="22.5" customHeight="1">
      <c r="A8" s="110" t="s">
        <v>43</v>
      </c>
      <c r="B8" s="107">
        <v>6141937</v>
      </c>
      <c r="C8" s="107">
        <v>6141937</v>
      </c>
      <c r="D8" s="107"/>
    </row>
    <row r="9" spans="1:4" s="57" customFormat="1" ht="22.5" customHeight="1">
      <c r="A9" s="110" t="s">
        <v>44</v>
      </c>
      <c r="B9" s="107">
        <v>149681</v>
      </c>
      <c r="C9" s="107">
        <v>149681</v>
      </c>
      <c r="D9" s="107"/>
    </row>
    <row r="10" spans="1:4" s="57" customFormat="1" ht="22.5" customHeight="1">
      <c r="A10" s="110" t="s">
        <v>45</v>
      </c>
      <c r="B10" s="107">
        <v>4320000</v>
      </c>
      <c r="C10" s="107"/>
      <c r="D10" s="107">
        <v>4320000</v>
      </c>
    </row>
    <row r="11" spans="1:4" s="57" customFormat="1" ht="22.5" customHeight="1">
      <c r="A11" s="108" t="s">
        <v>46</v>
      </c>
      <c r="B11" s="107">
        <v>390000</v>
      </c>
      <c r="C11" s="107"/>
      <c r="D11" s="107">
        <v>390000</v>
      </c>
    </row>
    <row r="12" spans="1:4" s="57" customFormat="1" ht="22.5" customHeight="1">
      <c r="A12" s="109" t="s">
        <v>47</v>
      </c>
      <c r="B12" s="107">
        <v>390000</v>
      </c>
      <c r="C12" s="107"/>
      <c r="D12" s="107">
        <v>390000</v>
      </c>
    </row>
    <row r="13" spans="1:4" s="57" customFormat="1" ht="22.5" customHeight="1">
      <c r="A13" s="110" t="s">
        <v>48</v>
      </c>
      <c r="B13" s="107">
        <v>390000</v>
      </c>
      <c r="C13" s="107"/>
      <c r="D13" s="107">
        <v>390000</v>
      </c>
    </row>
    <row r="14" spans="1:4" s="57" customFormat="1" ht="22.5" customHeight="1">
      <c r="A14" s="108" t="s">
        <v>49</v>
      </c>
      <c r="B14" s="107">
        <v>1168544.96</v>
      </c>
      <c r="C14" s="107">
        <v>1168544.96</v>
      </c>
      <c r="D14" s="107"/>
    </row>
    <row r="15" spans="1:4" s="57" customFormat="1" ht="22.5" customHeight="1">
      <c r="A15" s="109" t="s">
        <v>50</v>
      </c>
      <c r="B15" s="107">
        <v>1168544.96</v>
      </c>
      <c r="C15" s="107">
        <v>1168544.96</v>
      </c>
      <c r="D15" s="107"/>
    </row>
    <row r="16" spans="1:4" s="57" customFormat="1" ht="22.5" customHeight="1">
      <c r="A16" s="110" t="s">
        <v>51</v>
      </c>
      <c r="B16" s="107">
        <v>256149</v>
      </c>
      <c r="C16" s="107">
        <v>256149</v>
      </c>
      <c r="D16" s="107"/>
    </row>
    <row r="17" spans="1:4" s="57" customFormat="1" ht="22.5" customHeight="1">
      <c r="A17" s="110" t="s">
        <v>52</v>
      </c>
      <c r="B17" s="107">
        <v>651711.4</v>
      </c>
      <c r="C17" s="107">
        <v>651711.4</v>
      </c>
      <c r="D17" s="107"/>
    </row>
    <row r="18" spans="1:4" s="57" customFormat="1" ht="22.5" customHeight="1">
      <c r="A18" s="110" t="s">
        <v>53</v>
      </c>
      <c r="B18" s="107">
        <v>260684.56</v>
      </c>
      <c r="C18" s="107">
        <v>260684.56</v>
      </c>
      <c r="D18" s="107"/>
    </row>
  </sheetData>
  <sheetProtection/>
  <mergeCells count="1">
    <mergeCell ref="A1:D2"/>
  </mergeCells>
  <printOptions/>
  <pageMargins left="0.75" right="0.75" top="1" bottom="1" header="0.51" footer="0.51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9"/>
  <sheetViews>
    <sheetView zoomScaleSheetLayoutView="100" workbookViewId="0" topLeftCell="A1">
      <selection activeCell="C22" sqref="C22"/>
    </sheetView>
  </sheetViews>
  <sheetFormatPr defaultColWidth="7.875" defaultRowHeight="22.5" customHeight="1"/>
  <cols>
    <col min="1" max="1" width="53.125" style="57" customWidth="1"/>
    <col min="2" max="4" width="20.75390625" style="57" customWidth="1"/>
    <col min="5" max="5" width="18.625" style="57" customWidth="1"/>
    <col min="6" max="16384" width="7.875" style="57" customWidth="1"/>
  </cols>
  <sheetData>
    <row r="1" spans="1:4" s="57" customFormat="1" ht="22.5" customHeight="1">
      <c r="A1" s="90" t="s">
        <v>54</v>
      </c>
      <c r="B1" s="90"/>
      <c r="C1" s="90"/>
      <c r="D1" s="90"/>
    </row>
    <row r="2" spans="1:4" s="57" customFormat="1" ht="22.5" customHeight="1">
      <c r="A2" s="90"/>
      <c r="B2" s="90"/>
      <c r="C2" s="90"/>
      <c r="D2" s="90"/>
    </row>
    <row r="3" spans="1:4" s="57" customFormat="1" ht="22.5" customHeight="1">
      <c r="A3" s="91"/>
      <c r="B3" s="93"/>
      <c r="C3" s="93"/>
      <c r="D3" s="92" t="s">
        <v>2</v>
      </c>
    </row>
    <row r="4" spans="1:4" s="57" customFormat="1" ht="22.5" customHeight="1">
      <c r="A4" s="94" t="s">
        <v>38</v>
      </c>
      <c r="B4" s="95" t="s">
        <v>39</v>
      </c>
      <c r="C4" s="95" t="s">
        <v>8</v>
      </c>
      <c r="D4" s="95" t="s">
        <v>16</v>
      </c>
    </row>
    <row r="5" spans="1:4" s="57" customFormat="1" ht="22.5" customHeight="1">
      <c r="A5" s="100" t="s">
        <v>40</v>
      </c>
      <c r="B5" s="101">
        <v>12170162.96</v>
      </c>
      <c r="C5" s="101">
        <v>7460162.96</v>
      </c>
      <c r="D5" s="101">
        <v>4710000</v>
      </c>
    </row>
    <row r="6" spans="1:4" s="57" customFormat="1" ht="22.5" customHeight="1">
      <c r="A6" s="102" t="s">
        <v>55</v>
      </c>
      <c r="B6" s="101">
        <v>12170162.96</v>
      </c>
      <c r="C6" s="101">
        <v>7460162.96</v>
      </c>
      <c r="D6" s="101">
        <v>4710000</v>
      </c>
    </row>
    <row r="7" spans="1:4" s="57" customFormat="1" ht="22.5" customHeight="1">
      <c r="A7" s="103" t="s">
        <v>41</v>
      </c>
      <c r="B7" s="101">
        <v>10611618</v>
      </c>
      <c r="C7" s="101">
        <v>6291618</v>
      </c>
      <c r="D7" s="101">
        <v>4320000</v>
      </c>
    </row>
    <row r="8" spans="1:4" s="57" customFormat="1" ht="22.5" customHeight="1">
      <c r="A8" s="104" t="s">
        <v>42</v>
      </c>
      <c r="B8" s="101">
        <v>10611618</v>
      </c>
      <c r="C8" s="101">
        <v>6291618</v>
      </c>
      <c r="D8" s="101">
        <v>4320000</v>
      </c>
    </row>
    <row r="9" spans="1:4" s="57" customFormat="1" ht="22.5" customHeight="1">
      <c r="A9" s="105" t="s">
        <v>43</v>
      </c>
      <c r="B9" s="101">
        <v>6141937</v>
      </c>
      <c r="C9" s="101">
        <v>6141937</v>
      </c>
      <c r="D9" s="101"/>
    </row>
    <row r="10" spans="1:4" s="57" customFormat="1" ht="22.5" customHeight="1">
      <c r="A10" s="105" t="s">
        <v>44</v>
      </c>
      <c r="B10" s="101">
        <v>149681</v>
      </c>
      <c r="C10" s="101">
        <v>149681</v>
      </c>
      <c r="D10" s="101"/>
    </row>
    <row r="11" spans="1:4" s="57" customFormat="1" ht="22.5" customHeight="1">
      <c r="A11" s="105" t="s">
        <v>45</v>
      </c>
      <c r="B11" s="101">
        <v>4320000</v>
      </c>
      <c r="C11" s="101"/>
      <c r="D11" s="101">
        <v>4320000</v>
      </c>
    </row>
    <row r="12" spans="1:4" s="57" customFormat="1" ht="22.5" customHeight="1">
      <c r="A12" s="103" t="s">
        <v>46</v>
      </c>
      <c r="B12" s="101">
        <v>390000</v>
      </c>
      <c r="C12" s="101"/>
      <c r="D12" s="101">
        <v>390000</v>
      </c>
    </row>
    <row r="13" spans="1:4" s="57" customFormat="1" ht="22.5" customHeight="1">
      <c r="A13" s="104" t="s">
        <v>47</v>
      </c>
      <c r="B13" s="101">
        <v>390000</v>
      </c>
      <c r="C13" s="101"/>
      <c r="D13" s="101">
        <v>390000</v>
      </c>
    </row>
    <row r="14" spans="1:4" s="57" customFormat="1" ht="22.5" customHeight="1">
      <c r="A14" s="105" t="s">
        <v>48</v>
      </c>
      <c r="B14" s="101">
        <v>390000</v>
      </c>
      <c r="C14" s="101"/>
      <c r="D14" s="101">
        <v>390000</v>
      </c>
    </row>
    <row r="15" spans="1:4" s="57" customFormat="1" ht="22.5" customHeight="1">
      <c r="A15" s="103" t="s">
        <v>49</v>
      </c>
      <c r="B15" s="101">
        <v>1168544.96</v>
      </c>
      <c r="C15" s="101">
        <v>1168544.96</v>
      </c>
      <c r="D15" s="101"/>
    </row>
    <row r="16" spans="1:4" s="57" customFormat="1" ht="22.5" customHeight="1">
      <c r="A16" s="104" t="s">
        <v>50</v>
      </c>
      <c r="B16" s="101">
        <v>1168544.96</v>
      </c>
      <c r="C16" s="101">
        <v>1168544.96</v>
      </c>
      <c r="D16" s="101"/>
    </row>
    <row r="17" spans="1:4" s="57" customFormat="1" ht="22.5" customHeight="1">
      <c r="A17" s="105" t="s">
        <v>51</v>
      </c>
      <c r="B17" s="101">
        <v>256149</v>
      </c>
      <c r="C17" s="101">
        <v>256149</v>
      </c>
      <c r="D17" s="101"/>
    </row>
    <row r="18" spans="1:4" s="57" customFormat="1" ht="22.5" customHeight="1">
      <c r="A18" s="105" t="s">
        <v>52</v>
      </c>
      <c r="B18" s="101">
        <v>651711.4</v>
      </c>
      <c r="C18" s="101">
        <v>651711.4</v>
      </c>
      <c r="D18" s="101"/>
    </row>
    <row r="19" spans="1:4" s="57" customFormat="1" ht="22.5" customHeight="1">
      <c r="A19" s="105" t="s">
        <v>53</v>
      </c>
      <c r="B19" s="101">
        <v>260684.56</v>
      </c>
      <c r="C19" s="101">
        <v>260684.56</v>
      </c>
      <c r="D19" s="101"/>
    </row>
  </sheetData>
  <sheetProtection/>
  <mergeCells count="1">
    <mergeCell ref="A1:D2"/>
  </mergeCells>
  <printOptions/>
  <pageMargins left="0.75" right="0.75" top="1" bottom="1" header="0.51" footer="0.51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7"/>
  <sheetViews>
    <sheetView zoomScaleSheetLayoutView="100" workbookViewId="0" topLeftCell="A1">
      <selection activeCell="A7" sqref="A7"/>
    </sheetView>
  </sheetViews>
  <sheetFormatPr defaultColWidth="7.875" defaultRowHeight="22.5" customHeight="1"/>
  <cols>
    <col min="1" max="1" width="53.125" style="89" customWidth="1"/>
    <col min="2" max="5" width="20.75390625" style="89" customWidth="1"/>
    <col min="6" max="16384" width="7.875" style="89" customWidth="1"/>
  </cols>
  <sheetData>
    <row r="1" spans="1:4" s="89" customFormat="1" ht="22.5" customHeight="1">
      <c r="A1" s="90" t="s">
        <v>56</v>
      </c>
      <c r="B1" s="90"/>
      <c r="C1" s="90"/>
      <c r="D1" s="90"/>
    </row>
    <row r="2" spans="1:4" s="89" customFormat="1" ht="22.5" customHeight="1">
      <c r="A2" s="90"/>
      <c r="B2" s="90"/>
      <c r="C2" s="90"/>
      <c r="D2" s="90"/>
    </row>
    <row r="3" spans="1:4" s="89" customFormat="1" ht="22.5" customHeight="1">
      <c r="A3" s="91"/>
      <c r="B3" s="92"/>
      <c r="C3" s="93"/>
      <c r="D3" s="92" t="s">
        <v>2</v>
      </c>
    </row>
    <row r="4" spans="1:4" s="89" customFormat="1" ht="22.5" customHeight="1">
      <c r="A4" s="94" t="s">
        <v>38</v>
      </c>
      <c r="B4" s="95" t="s">
        <v>39</v>
      </c>
      <c r="C4" s="95" t="s">
        <v>8</v>
      </c>
      <c r="D4" s="95" t="s">
        <v>16</v>
      </c>
    </row>
    <row r="5" spans="1:4" s="89" customFormat="1" ht="39.75" customHeight="1">
      <c r="A5" s="96" t="s">
        <v>40</v>
      </c>
      <c r="B5" s="97"/>
      <c r="C5" s="98"/>
      <c r="D5" s="98"/>
    </row>
    <row r="7" ht="22.5" customHeight="1">
      <c r="A7" s="99" t="s">
        <v>57</v>
      </c>
    </row>
  </sheetData>
  <sheetProtection/>
  <mergeCells count="1">
    <mergeCell ref="A1:D2"/>
  </mergeCells>
  <printOptions/>
  <pageMargins left="0.75" right="0.75" top="1" bottom="1" header="0.51" footer="0.51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7"/>
  <sheetViews>
    <sheetView tabSelected="1" zoomScaleSheetLayoutView="100" workbookViewId="0" topLeftCell="A1">
      <selection activeCell="B5" sqref="B5"/>
    </sheetView>
  </sheetViews>
  <sheetFormatPr defaultColWidth="7.875" defaultRowHeight="22.5" customHeight="1"/>
  <cols>
    <col min="1" max="1" width="53.125" style="89" customWidth="1"/>
    <col min="2" max="4" width="20.75390625" style="89" customWidth="1"/>
    <col min="5" max="5" width="17.25390625" style="89" customWidth="1"/>
    <col min="6" max="16384" width="7.875" style="89" customWidth="1"/>
  </cols>
  <sheetData>
    <row r="1" spans="1:4" s="89" customFormat="1" ht="22.5" customHeight="1">
      <c r="A1" s="90" t="s">
        <v>58</v>
      </c>
      <c r="B1" s="90"/>
      <c r="C1" s="90"/>
      <c r="D1" s="90"/>
    </row>
    <row r="2" spans="1:4" s="89" customFormat="1" ht="22.5" customHeight="1">
      <c r="A2" s="90"/>
      <c r="B2" s="90"/>
      <c r="C2" s="90"/>
      <c r="D2" s="90"/>
    </row>
    <row r="3" spans="1:4" s="89" customFormat="1" ht="22.5" customHeight="1">
      <c r="A3" s="91"/>
      <c r="B3" s="92"/>
      <c r="C3" s="93"/>
      <c r="D3" s="92" t="s">
        <v>2</v>
      </c>
    </row>
    <row r="4" spans="1:4" s="89" customFormat="1" ht="22.5" customHeight="1">
      <c r="A4" s="94" t="s">
        <v>38</v>
      </c>
      <c r="B4" s="95" t="s">
        <v>39</v>
      </c>
      <c r="C4" s="95" t="s">
        <v>8</v>
      </c>
      <c r="D4" s="95" t="s">
        <v>16</v>
      </c>
    </row>
    <row r="5" spans="1:4" s="89" customFormat="1" ht="43.5" customHeight="1">
      <c r="A5" s="96" t="s">
        <v>40</v>
      </c>
      <c r="B5" s="97"/>
      <c r="C5" s="98"/>
      <c r="D5" s="98"/>
    </row>
    <row r="7" ht="22.5" customHeight="1">
      <c r="A7" s="99" t="s">
        <v>57</v>
      </c>
    </row>
  </sheetData>
  <sheetProtection/>
  <mergeCells count="1">
    <mergeCell ref="A1:D2"/>
  </mergeCells>
  <printOptions/>
  <pageMargins left="0.75" right="0.75" top="1" bottom="1" header="0.51" footer="0.51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B53"/>
  <sheetViews>
    <sheetView zoomScaleSheetLayoutView="100" workbookViewId="0" topLeftCell="A1">
      <selection activeCell="F17" sqref="F17"/>
    </sheetView>
  </sheetViews>
  <sheetFormatPr defaultColWidth="7.875" defaultRowHeight="25.5" customHeight="1"/>
  <cols>
    <col min="1" max="1" width="42.50390625" style="79" customWidth="1"/>
    <col min="2" max="2" width="27.625" style="80" customWidth="1"/>
    <col min="3" max="3" width="11.00390625" style="78" hidden="1" customWidth="1"/>
    <col min="4" max="16384" width="8.00390625" style="79" bestFit="1" customWidth="1"/>
  </cols>
  <sheetData>
    <row r="1" spans="1:2" s="78" customFormat="1" ht="25.5" customHeight="1">
      <c r="A1" s="81" t="s">
        <v>59</v>
      </c>
      <c r="B1" s="81"/>
    </row>
    <row r="2" spans="1:2" s="78" customFormat="1" ht="25.5" customHeight="1">
      <c r="A2" s="82" t="s">
        <v>1</v>
      </c>
      <c r="B2" s="83" t="s">
        <v>2</v>
      </c>
    </row>
    <row r="3" spans="1:2" s="78" customFormat="1" ht="25.5" customHeight="1">
      <c r="A3" s="84" t="s">
        <v>60</v>
      </c>
      <c r="B3" s="84" t="s">
        <v>61</v>
      </c>
    </row>
    <row r="4" spans="1:2" s="78" customFormat="1" ht="25.5" customHeight="1">
      <c r="A4" s="85" t="s">
        <v>62</v>
      </c>
      <c r="B4" s="86">
        <f>SUM(B5:B12)</f>
        <v>5601501.96</v>
      </c>
    </row>
    <row r="5" spans="1:2" s="78" customFormat="1" ht="25.5" customHeight="1">
      <c r="A5" s="87" t="s">
        <v>63</v>
      </c>
      <c r="B5" s="86">
        <v>1008072</v>
      </c>
    </row>
    <row r="6" spans="1:2" s="78" customFormat="1" ht="25.5" customHeight="1">
      <c r="A6" s="87" t="s">
        <v>64</v>
      </c>
      <c r="B6" s="86">
        <v>2177460</v>
      </c>
    </row>
    <row r="7" spans="1:2" s="78" customFormat="1" ht="25.5" customHeight="1">
      <c r="A7" s="87" t="s">
        <v>65</v>
      </c>
      <c r="B7" s="86">
        <v>909284</v>
      </c>
    </row>
    <row r="8" spans="1:2" s="78" customFormat="1" ht="25.5" customHeight="1">
      <c r="A8" s="87" t="s">
        <v>66</v>
      </c>
      <c r="B8" s="86">
        <v>203690</v>
      </c>
    </row>
    <row r="9" spans="1:2" s="78" customFormat="1" ht="25.5" customHeight="1">
      <c r="A9" s="87" t="s">
        <v>67</v>
      </c>
      <c r="B9" s="86">
        <v>65400</v>
      </c>
    </row>
    <row r="10" spans="1:2" s="78" customFormat="1" ht="25.5" customHeight="1">
      <c r="A10" s="87" t="s">
        <v>68</v>
      </c>
      <c r="B10" s="86">
        <v>651711.4</v>
      </c>
    </row>
    <row r="11" spans="1:2" s="78" customFormat="1" ht="25.5" customHeight="1">
      <c r="A11" s="87" t="s">
        <v>69</v>
      </c>
      <c r="B11" s="86">
        <v>260684.56</v>
      </c>
    </row>
    <row r="12" spans="1:2" s="78" customFormat="1" ht="25.5" customHeight="1">
      <c r="A12" s="87" t="s">
        <v>70</v>
      </c>
      <c r="B12" s="86">
        <v>325200</v>
      </c>
    </row>
    <row r="13" spans="1:2" s="78" customFormat="1" ht="25.5" customHeight="1">
      <c r="A13" s="88" t="s">
        <v>71</v>
      </c>
      <c r="B13" s="86">
        <f>SUM(B14:B36)</f>
        <v>975728</v>
      </c>
    </row>
    <row r="14" spans="1:2" s="78" customFormat="1" ht="25.5" customHeight="1">
      <c r="A14" s="87" t="s">
        <v>72</v>
      </c>
      <c r="B14" s="86">
        <v>20200</v>
      </c>
    </row>
    <row r="15" spans="1:2" s="78" customFormat="1" ht="25.5" customHeight="1">
      <c r="A15" s="87" t="s">
        <v>73</v>
      </c>
      <c r="B15" s="86">
        <v>20000</v>
      </c>
    </row>
    <row r="16" spans="1:2" s="78" customFormat="1" ht="25.5" customHeight="1">
      <c r="A16" s="87" t="s">
        <v>74</v>
      </c>
      <c r="B16" s="86"/>
    </row>
    <row r="17" spans="1:2" s="78" customFormat="1" ht="25.5" customHeight="1">
      <c r="A17" s="87" t="s">
        <v>75</v>
      </c>
      <c r="B17" s="86"/>
    </row>
    <row r="18" spans="1:2" s="78" customFormat="1" ht="25.5" customHeight="1">
      <c r="A18" s="87" t="s">
        <v>76</v>
      </c>
      <c r="B18" s="86">
        <v>14400</v>
      </c>
    </row>
    <row r="19" spans="1:2" s="78" customFormat="1" ht="25.5" customHeight="1">
      <c r="A19" s="87" t="s">
        <v>77</v>
      </c>
      <c r="B19" s="86">
        <v>14400</v>
      </c>
    </row>
    <row r="20" spans="1:2" s="78" customFormat="1" ht="25.5" customHeight="1">
      <c r="A20" s="87" t="s">
        <v>78</v>
      </c>
      <c r="B20" s="86">
        <v>30000</v>
      </c>
    </row>
    <row r="21" spans="1:2" s="78" customFormat="1" ht="25.5" customHeight="1">
      <c r="A21" s="87" t="s">
        <v>79</v>
      </c>
      <c r="B21" s="86"/>
    </row>
    <row r="22" spans="1:2" s="78" customFormat="1" ht="25.5" customHeight="1">
      <c r="A22" s="87" t="s">
        <v>80</v>
      </c>
      <c r="B22" s="86">
        <v>40000</v>
      </c>
    </row>
    <row r="23" spans="1:2" s="78" customFormat="1" ht="25.5" customHeight="1">
      <c r="A23" s="87" t="s">
        <v>81</v>
      </c>
      <c r="B23" s="86"/>
    </row>
    <row r="24" spans="1:2" s="78" customFormat="1" ht="25.5" customHeight="1">
      <c r="A24" s="87" t="s">
        <v>82</v>
      </c>
      <c r="B24" s="86"/>
    </row>
    <row r="25" spans="1:2" s="78" customFormat="1" ht="25.5" customHeight="1">
      <c r="A25" s="87" t="s">
        <v>83</v>
      </c>
      <c r="B25" s="86">
        <v>30000</v>
      </c>
    </row>
    <row r="26" spans="1:2" s="78" customFormat="1" ht="25.5" customHeight="1">
      <c r="A26" s="87" t="s">
        <v>84</v>
      </c>
      <c r="B26" s="86">
        <v>30000</v>
      </c>
    </row>
    <row r="27" spans="1:2" s="78" customFormat="1" ht="25.5" customHeight="1">
      <c r="A27" s="87" t="s">
        <v>85</v>
      </c>
      <c r="B27" s="86">
        <v>53000</v>
      </c>
    </row>
    <row r="28" spans="1:2" s="78" customFormat="1" ht="25.5" customHeight="1">
      <c r="A28" s="87" t="s">
        <v>86</v>
      </c>
      <c r="B28" s="86"/>
    </row>
    <row r="29" spans="1:2" s="78" customFormat="1" ht="25.5" customHeight="1">
      <c r="A29" s="87" t="s">
        <v>87</v>
      </c>
      <c r="B29" s="86"/>
    </row>
    <row r="30" spans="1:2" s="78" customFormat="1" ht="25.5" customHeight="1">
      <c r="A30" s="87" t="s">
        <v>88</v>
      </c>
      <c r="B30" s="86">
        <v>130000</v>
      </c>
    </row>
    <row r="31" spans="1:2" s="78" customFormat="1" ht="25.5" customHeight="1">
      <c r="A31" s="87" t="s">
        <v>89</v>
      </c>
      <c r="B31" s="86"/>
    </row>
    <row r="32" spans="1:2" s="78" customFormat="1" ht="25.5" customHeight="1">
      <c r="A32" s="87" t="s">
        <v>90</v>
      </c>
      <c r="B32" s="86">
        <v>72000</v>
      </c>
    </row>
    <row r="33" spans="1:2" s="78" customFormat="1" ht="25.5" customHeight="1">
      <c r="A33" s="87" t="s">
        <v>91</v>
      </c>
      <c r="B33" s="86">
        <v>204000</v>
      </c>
    </row>
    <row r="34" spans="1:2" s="78" customFormat="1" ht="25.5" customHeight="1">
      <c r="A34" s="87" t="s">
        <v>92</v>
      </c>
      <c r="B34" s="86"/>
    </row>
    <row r="35" spans="1:2" s="78" customFormat="1" ht="25.5" customHeight="1">
      <c r="A35" s="87" t="s">
        <v>93</v>
      </c>
      <c r="B35" s="86">
        <v>284328</v>
      </c>
    </row>
    <row r="36" spans="1:2" s="78" customFormat="1" ht="25.5" customHeight="1">
      <c r="A36" s="87" t="s">
        <v>94</v>
      </c>
      <c r="B36" s="86">
        <v>33400</v>
      </c>
    </row>
    <row r="37" spans="1:2" s="78" customFormat="1" ht="25.5" customHeight="1">
      <c r="A37" s="88" t="s">
        <v>95</v>
      </c>
      <c r="B37" s="86">
        <f>SUM(B38:B46)</f>
        <v>862933</v>
      </c>
    </row>
    <row r="38" spans="1:2" s="78" customFormat="1" ht="25.5" customHeight="1">
      <c r="A38" s="87" t="s">
        <v>96</v>
      </c>
      <c r="B38" s="86">
        <v>148949</v>
      </c>
    </row>
    <row r="39" spans="1:2" s="78" customFormat="1" ht="25.5" customHeight="1">
      <c r="A39" s="87" t="s">
        <v>97</v>
      </c>
      <c r="B39" s="86">
        <v>2880</v>
      </c>
    </row>
    <row r="40" spans="1:2" s="78" customFormat="1" ht="25.5" customHeight="1">
      <c r="A40" s="87" t="s">
        <v>98</v>
      </c>
      <c r="B40" s="86"/>
    </row>
    <row r="41" spans="1:2" s="78" customFormat="1" ht="25.5" customHeight="1">
      <c r="A41" s="87" t="s">
        <v>99</v>
      </c>
      <c r="B41" s="86"/>
    </row>
    <row r="42" spans="1:2" s="78" customFormat="1" ht="25.5" customHeight="1">
      <c r="A42" s="87" t="s">
        <v>100</v>
      </c>
      <c r="B42" s="86"/>
    </row>
    <row r="43" spans="1:2" s="78" customFormat="1" ht="25.5" customHeight="1">
      <c r="A43" s="87" t="s">
        <v>101</v>
      </c>
      <c r="B43" s="86">
        <v>153600</v>
      </c>
    </row>
    <row r="44" spans="1:2" s="78" customFormat="1" ht="25.5" customHeight="1">
      <c r="A44" s="87" t="s">
        <v>102</v>
      </c>
      <c r="B44" s="86">
        <v>2600</v>
      </c>
    </row>
    <row r="45" spans="1:2" s="78" customFormat="1" ht="25.5" customHeight="1">
      <c r="A45" s="87" t="s">
        <v>103</v>
      </c>
      <c r="B45" s="86">
        <v>533184</v>
      </c>
    </row>
    <row r="46" spans="1:2" s="78" customFormat="1" ht="25.5" customHeight="1">
      <c r="A46" s="87" t="s">
        <v>104</v>
      </c>
      <c r="B46" s="86">
        <v>21720</v>
      </c>
    </row>
    <row r="47" spans="1:2" s="78" customFormat="1" ht="25.5" customHeight="1">
      <c r="A47" s="88" t="s">
        <v>105</v>
      </c>
      <c r="B47" s="86">
        <f>SUM(B48:B52)</f>
        <v>20000</v>
      </c>
    </row>
    <row r="48" spans="1:2" s="78" customFormat="1" ht="25.5" customHeight="1">
      <c r="A48" s="87" t="s">
        <v>106</v>
      </c>
      <c r="B48" s="86">
        <v>20000</v>
      </c>
    </row>
    <row r="49" spans="1:2" s="78" customFormat="1" ht="25.5" customHeight="1">
      <c r="A49" s="87" t="s">
        <v>107</v>
      </c>
      <c r="B49" s="86"/>
    </row>
    <row r="50" spans="1:2" s="78" customFormat="1" ht="25.5" customHeight="1">
      <c r="A50" s="87" t="s">
        <v>108</v>
      </c>
      <c r="B50" s="86"/>
    </row>
    <row r="51" spans="1:2" s="78" customFormat="1" ht="25.5" customHeight="1">
      <c r="A51" s="87" t="s">
        <v>109</v>
      </c>
      <c r="B51" s="86"/>
    </row>
    <row r="52" spans="1:2" s="78" customFormat="1" ht="25.5" customHeight="1">
      <c r="A52" s="87" t="s">
        <v>110</v>
      </c>
      <c r="B52" s="86"/>
    </row>
    <row r="53" spans="1:2" s="78" customFormat="1" ht="25.5" customHeight="1">
      <c r="A53" s="84" t="s">
        <v>111</v>
      </c>
      <c r="B53" s="86">
        <f>B4+B13+B37+B47</f>
        <v>7460162.96</v>
      </c>
    </row>
  </sheetData>
  <sheetProtection/>
  <mergeCells count="1">
    <mergeCell ref="A1:B1"/>
  </mergeCells>
  <printOptions/>
  <pageMargins left="0.75" right="0.75" top="1" bottom="1" header="0.51" footer="0.51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B53"/>
  <sheetViews>
    <sheetView zoomScaleSheetLayoutView="100" workbookViewId="0" topLeftCell="A1">
      <selection activeCell="B17" sqref="B17"/>
    </sheetView>
  </sheetViews>
  <sheetFormatPr defaultColWidth="7.875" defaultRowHeight="25.5" customHeight="1"/>
  <cols>
    <col min="1" max="1" width="42.50390625" style="79" customWidth="1"/>
    <col min="2" max="2" width="27.625" style="80" customWidth="1"/>
    <col min="3" max="3" width="11.00390625" style="78" hidden="1" customWidth="1"/>
    <col min="4" max="16384" width="8.00390625" style="79" bestFit="1" customWidth="1"/>
  </cols>
  <sheetData>
    <row r="1" spans="1:2" s="78" customFormat="1" ht="25.5" customHeight="1">
      <c r="A1" s="81" t="s">
        <v>112</v>
      </c>
      <c r="B1" s="81"/>
    </row>
    <row r="2" spans="1:2" s="78" customFormat="1" ht="25.5" customHeight="1">
      <c r="A2" s="82" t="s">
        <v>113</v>
      </c>
      <c r="B2" s="83" t="s">
        <v>2</v>
      </c>
    </row>
    <row r="3" spans="1:2" s="78" customFormat="1" ht="25.5" customHeight="1">
      <c r="A3" s="84" t="s">
        <v>60</v>
      </c>
      <c r="B3" s="84" t="s">
        <v>61</v>
      </c>
    </row>
    <row r="4" spans="1:2" s="78" customFormat="1" ht="25.5" customHeight="1">
      <c r="A4" s="85" t="s">
        <v>62</v>
      </c>
      <c r="B4" s="86">
        <f>SUM(B5:B12)</f>
        <v>5601501.96</v>
      </c>
    </row>
    <row r="5" spans="1:2" s="78" customFormat="1" ht="25.5" customHeight="1">
      <c r="A5" s="87" t="s">
        <v>63</v>
      </c>
      <c r="B5" s="86">
        <v>1008072</v>
      </c>
    </row>
    <row r="6" spans="1:2" s="78" customFormat="1" ht="25.5" customHeight="1">
      <c r="A6" s="87" t="s">
        <v>64</v>
      </c>
      <c r="B6" s="86">
        <v>2177460</v>
      </c>
    </row>
    <row r="7" spans="1:2" s="78" customFormat="1" ht="25.5" customHeight="1">
      <c r="A7" s="87" t="s">
        <v>65</v>
      </c>
      <c r="B7" s="86">
        <v>909284</v>
      </c>
    </row>
    <row r="8" spans="1:2" s="78" customFormat="1" ht="25.5" customHeight="1">
      <c r="A8" s="87" t="s">
        <v>66</v>
      </c>
      <c r="B8" s="86">
        <v>203690</v>
      </c>
    </row>
    <row r="9" spans="1:2" s="78" customFormat="1" ht="25.5" customHeight="1">
      <c r="A9" s="87" t="s">
        <v>67</v>
      </c>
      <c r="B9" s="86">
        <v>65400</v>
      </c>
    </row>
    <row r="10" spans="1:2" s="78" customFormat="1" ht="25.5" customHeight="1">
      <c r="A10" s="87" t="s">
        <v>68</v>
      </c>
      <c r="B10" s="86">
        <v>651711.4</v>
      </c>
    </row>
    <row r="11" spans="1:2" s="78" customFormat="1" ht="25.5" customHeight="1">
      <c r="A11" s="87" t="s">
        <v>69</v>
      </c>
      <c r="B11" s="86">
        <v>260684.56</v>
      </c>
    </row>
    <row r="12" spans="1:2" s="78" customFormat="1" ht="25.5" customHeight="1">
      <c r="A12" s="87" t="s">
        <v>70</v>
      </c>
      <c r="B12" s="86">
        <v>325200</v>
      </c>
    </row>
    <row r="13" spans="1:2" s="78" customFormat="1" ht="25.5" customHeight="1">
      <c r="A13" s="88" t="s">
        <v>71</v>
      </c>
      <c r="B13" s="86">
        <f>SUM(B14:B36)</f>
        <v>975728</v>
      </c>
    </row>
    <row r="14" spans="1:2" s="78" customFormat="1" ht="25.5" customHeight="1">
      <c r="A14" s="87" t="s">
        <v>72</v>
      </c>
      <c r="B14" s="86">
        <v>20200</v>
      </c>
    </row>
    <row r="15" spans="1:2" s="78" customFormat="1" ht="25.5" customHeight="1">
      <c r="A15" s="87" t="s">
        <v>73</v>
      </c>
      <c r="B15" s="86">
        <v>20000</v>
      </c>
    </row>
    <row r="16" spans="1:2" s="78" customFormat="1" ht="25.5" customHeight="1">
      <c r="A16" s="87" t="s">
        <v>74</v>
      </c>
      <c r="B16" s="86"/>
    </row>
    <row r="17" spans="1:2" s="78" customFormat="1" ht="25.5" customHeight="1">
      <c r="A17" s="87" t="s">
        <v>75</v>
      </c>
      <c r="B17" s="86"/>
    </row>
    <row r="18" spans="1:2" s="78" customFormat="1" ht="25.5" customHeight="1">
      <c r="A18" s="87" t="s">
        <v>76</v>
      </c>
      <c r="B18" s="86">
        <v>14400</v>
      </c>
    </row>
    <row r="19" spans="1:2" s="78" customFormat="1" ht="25.5" customHeight="1">
      <c r="A19" s="87" t="s">
        <v>77</v>
      </c>
      <c r="B19" s="86">
        <v>14400</v>
      </c>
    </row>
    <row r="20" spans="1:2" s="78" customFormat="1" ht="25.5" customHeight="1">
      <c r="A20" s="87" t="s">
        <v>78</v>
      </c>
      <c r="B20" s="86">
        <v>30000</v>
      </c>
    </row>
    <row r="21" spans="1:2" s="78" customFormat="1" ht="25.5" customHeight="1">
      <c r="A21" s="87" t="s">
        <v>79</v>
      </c>
      <c r="B21" s="86"/>
    </row>
    <row r="22" spans="1:2" s="78" customFormat="1" ht="25.5" customHeight="1">
      <c r="A22" s="87" t="s">
        <v>80</v>
      </c>
      <c r="B22" s="86">
        <v>40000</v>
      </c>
    </row>
    <row r="23" spans="1:2" s="78" customFormat="1" ht="25.5" customHeight="1">
      <c r="A23" s="87" t="s">
        <v>81</v>
      </c>
      <c r="B23" s="86"/>
    </row>
    <row r="24" spans="1:2" s="78" customFormat="1" ht="25.5" customHeight="1">
      <c r="A24" s="87" t="s">
        <v>82</v>
      </c>
      <c r="B24" s="86"/>
    </row>
    <row r="25" spans="1:2" s="78" customFormat="1" ht="25.5" customHeight="1">
      <c r="A25" s="87" t="s">
        <v>83</v>
      </c>
      <c r="B25" s="86">
        <v>30000</v>
      </c>
    </row>
    <row r="26" spans="1:2" s="78" customFormat="1" ht="25.5" customHeight="1">
      <c r="A26" s="87" t="s">
        <v>84</v>
      </c>
      <c r="B26" s="86">
        <v>30000</v>
      </c>
    </row>
    <row r="27" spans="1:2" s="78" customFormat="1" ht="25.5" customHeight="1">
      <c r="A27" s="87" t="s">
        <v>85</v>
      </c>
      <c r="B27" s="86">
        <v>53000</v>
      </c>
    </row>
    <row r="28" spans="1:2" s="78" customFormat="1" ht="25.5" customHeight="1">
      <c r="A28" s="87" t="s">
        <v>86</v>
      </c>
      <c r="B28" s="86"/>
    </row>
    <row r="29" spans="1:2" s="78" customFormat="1" ht="25.5" customHeight="1">
      <c r="A29" s="87" t="s">
        <v>87</v>
      </c>
      <c r="B29" s="86"/>
    </row>
    <row r="30" spans="1:2" s="78" customFormat="1" ht="25.5" customHeight="1">
      <c r="A30" s="87" t="s">
        <v>88</v>
      </c>
      <c r="B30" s="86">
        <v>130000</v>
      </c>
    </row>
    <row r="31" spans="1:2" s="78" customFormat="1" ht="25.5" customHeight="1">
      <c r="A31" s="87" t="s">
        <v>89</v>
      </c>
      <c r="B31" s="86"/>
    </row>
    <row r="32" spans="1:2" s="78" customFormat="1" ht="25.5" customHeight="1">
      <c r="A32" s="87" t="s">
        <v>90</v>
      </c>
      <c r="B32" s="86">
        <v>72000</v>
      </c>
    </row>
    <row r="33" spans="1:2" s="78" customFormat="1" ht="25.5" customHeight="1">
      <c r="A33" s="87" t="s">
        <v>91</v>
      </c>
      <c r="B33" s="86">
        <v>204000</v>
      </c>
    </row>
    <row r="34" spans="1:2" s="78" customFormat="1" ht="25.5" customHeight="1">
      <c r="A34" s="87" t="s">
        <v>92</v>
      </c>
      <c r="B34" s="86"/>
    </row>
    <row r="35" spans="1:2" s="78" customFormat="1" ht="25.5" customHeight="1">
      <c r="A35" s="87" t="s">
        <v>93</v>
      </c>
      <c r="B35" s="86">
        <v>284328</v>
      </c>
    </row>
    <row r="36" spans="1:2" s="78" customFormat="1" ht="25.5" customHeight="1">
      <c r="A36" s="87" t="s">
        <v>94</v>
      </c>
      <c r="B36" s="86">
        <v>33400</v>
      </c>
    </row>
    <row r="37" spans="1:2" s="78" customFormat="1" ht="25.5" customHeight="1">
      <c r="A37" s="88" t="s">
        <v>95</v>
      </c>
      <c r="B37" s="86">
        <f>SUM(B38:B46)</f>
        <v>862933</v>
      </c>
    </row>
    <row r="38" spans="1:2" s="78" customFormat="1" ht="25.5" customHeight="1">
      <c r="A38" s="87" t="s">
        <v>96</v>
      </c>
      <c r="B38" s="86">
        <v>148949</v>
      </c>
    </row>
    <row r="39" spans="1:2" s="78" customFormat="1" ht="25.5" customHeight="1">
      <c r="A39" s="87" t="s">
        <v>97</v>
      </c>
      <c r="B39" s="86">
        <v>2880</v>
      </c>
    </row>
    <row r="40" spans="1:2" s="78" customFormat="1" ht="25.5" customHeight="1">
      <c r="A40" s="87" t="s">
        <v>98</v>
      </c>
      <c r="B40" s="86"/>
    </row>
    <row r="41" spans="1:2" s="78" customFormat="1" ht="25.5" customHeight="1">
      <c r="A41" s="87" t="s">
        <v>99</v>
      </c>
      <c r="B41" s="86"/>
    </row>
    <row r="42" spans="1:2" s="78" customFormat="1" ht="25.5" customHeight="1">
      <c r="A42" s="87" t="s">
        <v>100</v>
      </c>
      <c r="B42" s="86"/>
    </row>
    <row r="43" spans="1:2" s="78" customFormat="1" ht="25.5" customHeight="1">
      <c r="A43" s="87" t="s">
        <v>101</v>
      </c>
      <c r="B43" s="86">
        <v>153600</v>
      </c>
    </row>
    <row r="44" spans="1:2" s="78" customFormat="1" ht="25.5" customHeight="1">
      <c r="A44" s="87" t="s">
        <v>102</v>
      </c>
      <c r="B44" s="86">
        <v>2600</v>
      </c>
    </row>
    <row r="45" spans="1:2" s="78" customFormat="1" ht="25.5" customHeight="1">
      <c r="A45" s="87" t="s">
        <v>103</v>
      </c>
      <c r="B45" s="86">
        <v>533184</v>
      </c>
    </row>
    <row r="46" spans="1:2" s="78" customFormat="1" ht="25.5" customHeight="1">
      <c r="A46" s="87" t="s">
        <v>104</v>
      </c>
      <c r="B46" s="86">
        <v>21720</v>
      </c>
    </row>
    <row r="47" spans="1:2" s="78" customFormat="1" ht="25.5" customHeight="1">
      <c r="A47" s="88" t="s">
        <v>105</v>
      </c>
      <c r="B47" s="86">
        <f>SUM(B48:B52)</f>
        <v>20000</v>
      </c>
    </row>
    <row r="48" spans="1:2" s="78" customFormat="1" ht="25.5" customHeight="1">
      <c r="A48" s="87" t="s">
        <v>106</v>
      </c>
      <c r="B48" s="86">
        <v>20000</v>
      </c>
    </row>
    <row r="49" spans="1:2" s="78" customFormat="1" ht="25.5" customHeight="1">
      <c r="A49" s="87" t="s">
        <v>107</v>
      </c>
      <c r="B49" s="86"/>
    </row>
    <row r="50" spans="1:2" s="78" customFormat="1" ht="25.5" customHeight="1">
      <c r="A50" s="87" t="s">
        <v>108</v>
      </c>
      <c r="B50" s="86"/>
    </row>
    <row r="51" spans="1:2" s="78" customFormat="1" ht="25.5" customHeight="1">
      <c r="A51" s="87" t="s">
        <v>109</v>
      </c>
      <c r="B51" s="86"/>
    </row>
    <row r="52" spans="1:2" s="78" customFormat="1" ht="25.5" customHeight="1">
      <c r="A52" s="87" t="s">
        <v>110</v>
      </c>
      <c r="B52" s="86"/>
    </row>
    <row r="53" spans="1:2" s="78" customFormat="1" ht="25.5" customHeight="1">
      <c r="A53" s="84" t="s">
        <v>111</v>
      </c>
      <c r="B53" s="86">
        <f>B47+B37+B13+B4</f>
        <v>7460162.96</v>
      </c>
    </row>
  </sheetData>
  <sheetProtection/>
  <mergeCells count="1">
    <mergeCell ref="A1:B1"/>
  </mergeCells>
  <printOptions/>
  <pageMargins left="0.75" right="0.75" top="1" bottom="1" header="0.51" footer="0.51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L7"/>
  <sheetViews>
    <sheetView zoomScaleSheetLayoutView="100" workbookViewId="0" topLeftCell="A1">
      <selection activeCell="A1" sqref="A1:L2"/>
    </sheetView>
  </sheetViews>
  <sheetFormatPr defaultColWidth="7.875" defaultRowHeight="24.75" customHeight="1"/>
  <cols>
    <col min="1" max="1" width="39.00390625" style="57" customWidth="1"/>
    <col min="2" max="7" width="14.625" style="57" customWidth="1"/>
    <col min="8" max="8" width="11.25390625" style="57" customWidth="1"/>
    <col min="9" max="10" width="14.625" style="57" customWidth="1"/>
    <col min="11" max="11" width="11.875" style="57" customWidth="1"/>
    <col min="12" max="12" width="14.625" style="57" customWidth="1"/>
    <col min="13" max="16384" width="7.875" style="57" customWidth="1"/>
  </cols>
  <sheetData>
    <row r="1" spans="1:12" s="57" customFormat="1" ht="24.75" customHeight="1">
      <c r="A1" s="72" t="s">
        <v>114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</row>
    <row r="2" spans="1:12" s="57" customFormat="1" ht="24.75" customHeight="1">
      <c r="A2" s="72"/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</row>
    <row r="3" spans="11:12" s="57" customFormat="1" ht="24.75" customHeight="1">
      <c r="K3" s="76" t="s">
        <v>2</v>
      </c>
      <c r="L3" s="77"/>
    </row>
    <row r="4" spans="1:12" s="57" customFormat="1" ht="24.75" customHeight="1">
      <c r="A4" s="73" t="s">
        <v>38</v>
      </c>
      <c r="B4" s="61" t="s">
        <v>115</v>
      </c>
      <c r="C4" s="62"/>
      <c r="D4" s="62"/>
      <c r="E4" s="62"/>
      <c r="F4" s="62" t="s">
        <v>13</v>
      </c>
      <c r="G4" s="62" t="s">
        <v>21</v>
      </c>
      <c r="H4" s="62" t="s">
        <v>23</v>
      </c>
      <c r="I4" s="62" t="s">
        <v>17</v>
      </c>
      <c r="J4" s="62" t="s">
        <v>9</v>
      </c>
      <c r="K4" s="62" t="s">
        <v>19</v>
      </c>
      <c r="L4" s="63" t="s">
        <v>39</v>
      </c>
    </row>
    <row r="5" spans="1:12" s="57" customFormat="1" ht="24.75" customHeight="1">
      <c r="A5" s="74"/>
      <c r="B5" s="62" t="s">
        <v>116</v>
      </c>
      <c r="C5" s="62" t="s">
        <v>15</v>
      </c>
      <c r="D5" s="62" t="s">
        <v>117</v>
      </c>
      <c r="E5" s="62" t="s">
        <v>32</v>
      </c>
      <c r="F5" s="62"/>
      <c r="G5" s="62"/>
      <c r="H5" s="62"/>
      <c r="I5" s="62"/>
      <c r="J5" s="62"/>
      <c r="K5" s="62"/>
      <c r="L5" s="64"/>
    </row>
    <row r="6" spans="1:12" s="57" customFormat="1" ht="24.75" customHeight="1">
      <c r="A6" s="65" t="s">
        <v>40</v>
      </c>
      <c r="B6" s="75">
        <v>11970162.959999999</v>
      </c>
      <c r="C6" s="75"/>
      <c r="D6" s="75">
        <v>20000</v>
      </c>
      <c r="E6" s="75">
        <v>180000</v>
      </c>
      <c r="F6" s="75"/>
      <c r="G6" s="75"/>
      <c r="H6" s="75"/>
      <c r="I6" s="75"/>
      <c r="J6" s="75"/>
      <c r="K6" s="75"/>
      <c r="L6" s="75">
        <v>12170162.959999999</v>
      </c>
    </row>
    <row r="7" spans="1:12" s="57" customFormat="1" ht="24.75" customHeight="1">
      <c r="A7" s="68" t="s">
        <v>55</v>
      </c>
      <c r="B7" s="75">
        <v>11970162.959999999</v>
      </c>
      <c r="C7" s="75"/>
      <c r="D7" s="75">
        <v>20000</v>
      </c>
      <c r="E7" s="75">
        <v>180000</v>
      </c>
      <c r="F7" s="75"/>
      <c r="G7" s="75"/>
      <c r="H7" s="75"/>
      <c r="I7" s="75"/>
      <c r="J7" s="75"/>
      <c r="K7" s="75"/>
      <c r="L7" s="75">
        <v>12170162.959999999</v>
      </c>
    </row>
  </sheetData>
  <sheetProtection/>
  <mergeCells count="11">
    <mergeCell ref="K3:L3"/>
    <mergeCell ref="B4:E4"/>
    <mergeCell ref="A4:A5"/>
    <mergeCell ref="F4:F5"/>
    <mergeCell ref="G4:G5"/>
    <mergeCell ref="H4:H5"/>
    <mergeCell ref="I4:I5"/>
    <mergeCell ref="J4:J5"/>
    <mergeCell ref="K4:K5"/>
    <mergeCell ref="L4:L5"/>
    <mergeCell ref="A1:L2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2017-03-28T08:10:06Z</dcterms:created>
  <dcterms:modified xsi:type="dcterms:W3CDTF">2017-03-29T06:14:09Z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2052-10.1.0.6260</vt:lpwstr>
  </property>
</Properties>
</file>